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<sst xmlns="http://schemas.openxmlformats.org/spreadsheetml/2006/main" count="39" uniqueCount="37">
  <si>
    <t>RESTAURANT BREAK - EVEN CALCULATION WORKSHEET</t>
  </si>
  <si>
    <t>Minimum Business</t>
  </si>
  <si>
    <t>%</t>
  </si>
  <si>
    <t>Midpoint Business</t>
  </si>
  <si>
    <t>Maximum Business</t>
  </si>
  <si>
    <t>Break-Even Assessment</t>
  </si>
  <si>
    <t>Revenue</t>
  </si>
  <si>
    <t>Cost of Goods Sold</t>
  </si>
  <si>
    <t>Gross Profit</t>
  </si>
  <si>
    <t>Wages and Salaries</t>
  </si>
  <si>
    <t>Administrative Personnel</t>
  </si>
  <si>
    <t>Operations Personnel</t>
  </si>
  <si>
    <t>Contractual Workers</t>
  </si>
  <si>
    <t>Food and Beverage Interns</t>
  </si>
  <si>
    <t>Benefits and Taxes</t>
  </si>
  <si>
    <t>Total Expenses for Wages and Salaries</t>
  </si>
  <si>
    <t>Tractable Expenses</t>
  </si>
  <si>
    <t>Commercial Costs</t>
  </si>
  <si>
    <t>Marketing Strategy Costs</t>
  </si>
  <si>
    <t>Miscellaneous Expenses</t>
  </si>
  <si>
    <t>Improvements and Preservation Costs</t>
  </si>
  <si>
    <t>Coverage costs</t>
  </si>
  <si>
    <t>Total Tractable Expenses</t>
  </si>
  <si>
    <t>Tractable Profit</t>
  </si>
  <si>
    <t>[4412 Roosevelt Street, San Francisco, CA 94114]</t>
  </si>
  <si>
    <t>[+1 415 359 1127 | hello@gourmet.com]</t>
  </si>
  <si>
    <t>[gourmet.com]</t>
  </si>
  <si>
    <t>Inhabitancy Costs</t>
  </si>
  <si>
    <t>Lease Payment</t>
  </si>
  <si>
    <t>Property Taxes Insurance</t>
  </si>
  <si>
    <t>Total Inhabitancy Costs</t>
  </si>
  <si>
    <t>Interest Expense</t>
  </si>
  <si>
    <t>Depreciation Expense</t>
  </si>
  <si>
    <t>Other Costs</t>
  </si>
  <si>
    <t>Other Revenue</t>
  </si>
  <si>
    <t>PROFIT BEFORE TAX</t>
  </si>
  <si>
    <t>Total Fixed 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</si>
</sst>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_);[Red]\(#,##0.0\)"/>
    <numFmt numFmtId="165" formatCode="&quot;$&quot;#,##0.00"/>
  </numFmts>
  <fonts count="19">
    <font>
      <sz val="11.0"/>
      <color rgb="FF000000"/>
      <name val="Calibri"/>
    </font>
    <font>
      <b/>
      <sz val="24.0"/>
      <color rgb="FF2785A8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0.0"/>
      <color rgb="FF555555"/>
      <name val="Calibri"/>
    </font>
    <font>
      <sz val="12.0"/>
      <color rgb="FF111111"/>
      <name val="Calibri"/>
    </font>
    <font/>
    <font>
      <b/>
      <sz val="10.0"/>
      <color rgb="FF111111"/>
      <name val="Calibri"/>
    </font>
    <font>
      <b/>
      <sz val="10.0"/>
      <name val="Arial"/>
    </font>
    <font>
      <sz val="11.0"/>
      <color rgb="FF111111"/>
      <name val="Calibri"/>
    </font>
    <font>
      <sz val="10.0"/>
      <color rgb="FF111111"/>
      <name val="Calibri"/>
    </font>
    <font>
      <b/>
      <sz val="10.0"/>
      <color rgb="FF111111"/>
      <name val="Arial"/>
    </font>
    <font>
      <b/>
      <sz val="11.0"/>
      <color rgb="FF000000"/>
      <name val="Calibri"/>
    </font>
    <font>
      <b/>
      <sz val="11.0"/>
      <color rgb="FF111111"/>
      <name val="Calibri"/>
    </font>
    <font>
      <sz val="9.0"/>
      <color rgb="FF000000"/>
      <name val="Calibri"/>
    </font>
    <font>
      <sz val="9.0"/>
      <color rgb="FF333333"/>
      <name val="Calibri"/>
    </font>
    <font>
      <b/>
      <sz val="9.0"/>
      <color rgb="FF000000"/>
      <name val="Calibri"/>
    </font>
    <font>
      <b/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bottom style="thin">
        <color rgb="FFF24C4C"/>
      </bottom>
    </border>
    <border>
      <top style="thin">
        <color rgb="FFF24C4C"/>
      </top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left"/>
    </xf>
    <xf borderId="2" fillId="0" fontId="7" numFmtId="0" xfId="0" applyBorder="1" applyFont="1"/>
    <xf borderId="3" fillId="0" fontId="7" numFmtId="0" xfId="0" applyBorder="1" applyFont="1"/>
    <xf borderId="4" fillId="0" fontId="8" numFmtId="0" xfId="0" applyAlignment="1" applyBorder="1" applyFont="1">
      <alignment horizontal="center" shrinkToFit="0" vertical="center" wrapText="1"/>
    </xf>
    <xf borderId="4" fillId="0" fontId="8" numFmtId="164" xfId="0" applyAlignment="1" applyBorder="1" applyFont="1" applyNumberFormat="1">
      <alignment horizontal="center" shrinkToFit="0" vertical="center" wrapText="1"/>
    </xf>
    <xf borderId="4" fillId="0" fontId="8" numFmtId="38" xfId="0" applyAlignment="1" applyBorder="1" applyFont="1" applyNumberFormat="1">
      <alignment horizontal="center" shrinkToFit="0" vertical="center" wrapText="1"/>
    </xf>
    <xf borderId="0" fillId="0" fontId="9" numFmtId="38" xfId="0" applyAlignment="1" applyFont="1" applyNumberFormat="1">
      <alignment horizontal="center"/>
    </xf>
    <xf borderId="0" fillId="0" fontId="0" numFmtId="38" xfId="0" applyFont="1" applyNumberFormat="1"/>
    <xf borderId="0" fillId="0" fontId="0" numFmtId="0" xfId="0" applyFont="1"/>
    <xf borderId="1" fillId="0" fontId="10" numFmtId="0" xfId="0" applyAlignment="1" applyBorder="1" applyFont="1">
      <alignment horizontal="left" shrinkToFit="0" vertical="center" wrapText="1"/>
    </xf>
    <xf borderId="4" fillId="0" fontId="11" numFmtId="38" xfId="0" applyAlignment="1" applyBorder="1" applyFont="1" applyNumberFormat="1">
      <alignment horizontal="center" shrinkToFit="0" vertical="center" wrapText="1"/>
    </xf>
    <xf borderId="4" fillId="0" fontId="11" numFmtId="0" xfId="0" applyAlignment="1" applyBorder="1" applyFont="1">
      <alignment horizontal="center" vertical="center"/>
    </xf>
    <xf borderId="4" fillId="0" fontId="12" numFmtId="38" xfId="0" applyAlignment="1" applyBorder="1" applyFont="1" applyNumberFormat="1">
      <alignment horizontal="center" shrinkToFit="0" wrapText="1"/>
    </xf>
    <xf borderId="4" fillId="0" fontId="11" numFmtId="164" xfId="0" applyAlignment="1" applyBorder="1" applyFont="1" applyNumberFormat="1">
      <alignment horizontal="center" vertical="center"/>
    </xf>
    <xf borderId="4" fillId="0" fontId="8" numFmtId="2" xfId="0" applyAlignment="1" applyBorder="1" applyFont="1" applyNumberFormat="1">
      <alignment horizontal="center" vertical="center"/>
    </xf>
    <xf borderId="0" fillId="0" fontId="13" numFmtId="0" xfId="0" applyAlignment="1" applyFont="1">
      <alignment horizontal="center" vertical="center"/>
    </xf>
    <xf borderId="1" fillId="0" fontId="14" numFmtId="38" xfId="0" applyAlignment="1" applyBorder="1" applyFont="1" applyNumberFormat="1">
      <alignment horizontal="left" vertical="center"/>
    </xf>
    <xf borderId="4" fillId="0" fontId="8" numFmtId="165" xfId="0" applyAlignment="1" applyBorder="1" applyFont="1" applyNumberFormat="1">
      <alignment horizontal="center" vertical="center"/>
    </xf>
    <xf borderId="4" fillId="0" fontId="11" numFmtId="165" xfId="0" applyAlignment="1" applyBorder="1" applyFont="1" applyNumberFormat="1">
      <alignment horizontal="center" vertical="center"/>
    </xf>
    <xf borderId="0" fillId="0" fontId="15" numFmtId="165" xfId="0" applyAlignment="1" applyFont="1" applyNumberFormat="1">
      <alignment horizontal="center" vertical="center"/>
    </xf>
    <xf borderId="1" fillId="0" fontId="14" numFmtId="0" xfId="0" applyAlignment="1" applyBorder="1" applyFont="1">
      <alignment horizontal="left" vertical="center"/>
    </xf>
    <xf borderId="0" fillId="0" fontId="16" numFmtId="165" xfId="0" applyAlignment="1" applyFont="1" applyNumberFormat="1">
      <alignment horizontal="center" vertical="center"/>
    </xf>
    <xf borderId="4" fillId="0" fontId="11" numFmtId="165" xfId="0" applyAlignment="1" applyBorder="1" applyFont="1" applyNumberFormat="1">
      <alignment horizontal="center" shrinkToFit="0" vertical="center" wrapText="1"/>
    </xf>
    <xf borderId="0" fillId="0" fontId="16" numFmtId="165" xfId="0" applyAlignment="1" applyFont="1" applyNumberFormat="1">
      <alignment horizontal="center" shrinkToFit="0" vertical="center" wrapText="1"/>
    </xf>
    <xf borderId="1" fillId="0" fontId="14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5" fillId="0" fontId="17" numFmtId="165" xfId="0" applyAlignment="1" applyBorder="1" applyFont="1" applyNumberFormat="1">
      <alignment horizontal="center" vertical="center"/>
    </xf>
    <xf borderId="5" fillId="0" fontId="18" numFmtId="165" xfId="0" applyAlignment="1" applyBorder="1" applyFont="1" applyNumberFormat="1">
      <alignment horizontal="center" vertical="center"/>
    </xf>
    <xf borderId="5" fillId="0" fontId="15" numFmtId="165" xfId="0" applyAlignment="1" applyBorder="1" applyFont="1" applyNumberFormat="1">
      <alignment horizontal="center" vertical="center"/>
    </xf>
    <xf borderId="6" fillId="0" fontId="0" numFmtId="0" xfId="0" applyBorder="1" applyFont="1"/>
    <xf borderId="0" fillId="0" fontId="16" numFmtId="0" xfId="0" applyAlignment="1" applyFont="1">
      <alignment horizontal="left" vertical="center"/>
    </xf>
    <xf borderId="0" fillId="0" fontId="16" numFmtId="49" xfId="0" applyAlignment="1" applyFont="1" applyNumberFormat="1">
      <alignment horizontal="left" vertical="center"/>
    </xf>
    <xf borderId="4" fillId="0" fontId="11" numFmtId="0" xfId="0" applyAlignment="1" applyBorder="1" applyFont="1">
      <alignment vertical="center"/>
    </xf>
    <xf borderId="4" fillId="0" fontId="11" numFmtId="38" xfId="0" applyAlignment="1" applyBorder="1" applyFont="1" applyNumberFormat="1">
      <alignment horizontal="center" vertical="center"/>
    </xf>
    <xf borderId="7" fillId="0" fontId="10" numFmtId="0" xfId="0" applyAlignment="1" applyBorder="1" applyFont="1">
      <alignment shrinkToFit="0" wrapText="1"/>
    </xf>
    <xf borderId="0" fillId="0" fontId="10" numFmtId="0" xfId="0" applyAlignment="1" applyFont="1">
      <alignment shrinkToFit="0" wrapText="1"/>
    </xf>
    <xf borderId="7" fillId="0" fontId="10" numFmtId="0" xfId="0" applyBorder="1" applyFont="1"/>
    <xf borderId="0" fillId="0" fontId="10" numFmtId="0" xfId="0" applyFont="1"/>
    <xf borderId="4" fillId="0" fontId="14" numFmtId="38" xfId="0" applyAlignment="1" applyBorder="1" applyFont="1" applyNumberFormat="1">
      <alignment horizontal="center" vertical="center"/>
    </xf>
    <xf borderId="0" fillId="0" fontId="2" numFmtId="0" xfId="0" applyAlignment="1" applyFont="1">
      <alignment shrinkToFit="0" wrapText="1"/>
    </xf>
    <xf borderId="0" fillId="0" fontId="13" numFmtId="38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114300</xdr:colOff>
      <xdr:row>25</xdr:row>
      <xdr:rowOff>47625</xdr:rowOff>
    </xdr:from>
    <xdr:ext cx="1371600" cy="457200"/>
    <xdr:sp>
      <xdr:nvSpPr>
        <xdr:cNvPr id="3" name="Shape 3"/>
        <xdr:cNvSpPr/>
      </xdr:nvSpPr>
      <xdr:spPr>
        <a:xfrm>
          <a:off x="4664963" y="3556163"/>
          <a:ext cx="1362075" cy="447675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21.71"/>
    <col customWidth="1" min="3" max="3" width="4.14"/>
    <col customWidth="1" min="4" max="4" width="2.29"/>
    <col customWidth="1" min="5" max="9" width="10.71"/>
    <col customWidth="1" min="10" max="10" width="10.29"/>
    <col customWidth="1" min="11" max="11" width="11.86"/>
    <col customWidth="1" min="12" max="14" width="7.57"/>
    <col customWidth="1" min="15" max="26" width="9.14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2"/>
      <c r="F3" s="3"/>
      <c r="G3" s="3"/>
      <c r="H3" s="3"/>
      <c r="I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J4" s="5"/>
    </row>
    <row r="5" ht="23.25" customHeight="1">
      <c r="A5" s="6"/>
      <c r="B5" s="7"/>
      <c r="C5" s="7"/>
      <c r="D5" s="8"/>
      <c r="E5" s="9" t="s">
        <v>1</v>
      </c>
      <c r="F5" s="10" t="s">
        <v>2</v>
      </c>
      <c r="G5" s="9" t="s">
        <v>3</v>
      </c>
      <c r="H5" s="11" t="s">
        <v>2</v>
      </c>
      <c r="I5" s="9" t="s">
        <v>4</v>
      </c>
      <c r="J5" s="11" t="s">
        <v>2</v>
      </c>
      <c r="K5" s="9" t="s">
        <v>5</v>
      </c>
      <c r="L5" s="12"/>
      <c r="M5" s="13"/>
      <c r="N5" s="14"/>
    </row>
    <row r="6" ht="16.5" customHeight="1">
      <c r="A6" s="15" t="s">
        <v>6</v>
      </c>
      <c r="B6" s="7"/>
      <c r="C6" s="7"/>
      <c r="D6" s="8"/>
      <c r="E6" s="16">
        <v>32251.0</v>
      </c>
      <c r="F6" s="17">
        <v>100.0</v>
      </c>
      <c r="G6" s="16">
        <v>38690.0</v>
      </c>
      <c r="H6" s="17">
        <v>100.0</v>
      </c>
      <c r="I6" s="16">
        <v>54881.0</v>
      </c>
      <c r="J6" s="17">
        <v>100.0</v>
      </c>
      <c r="K6" s="18"/>
      <c r="L6" s="14"/>
      <c r="M6" s="13"/>
      <c r="N6" s="14"/>
    </row>
    <row r="7" ht="16.5" customHeight="1">
      <c r="A7" s="15" t="s">
        <v>7</v>
      </c>
      <c r="B7" s="7"/>
      <c r="C7" s="7"/>
      <c r="D7" s="8"/>
      <c r="E7" s="17">
        <v>11577.0</v>
      </c>
      <c r="F7" s="19">
        <f>E7/E6*100</f>
        <v>35.89656135</v>
      </c>
      <c r="G7" s="17">
        <v>13666.0</v>
      </c>
      <c r="H7" s="19">
        <f>G7/G6*100</f>
        <v>35.32178858</v>
      </c>
      <c r="I7" s="17">
        <v>19598.0</v>
      </c>
      <c r="J7" s="19">
        <f>I7/I6*100</f>
        <v>35.70999071</v>
      </c>
      <c r="K7" s="20">
        <f>AVERAGE(F7,H7,J7)</f>
        <v>35.64278021</v>
      </c>
      <c r="L7" s="21"/>
      <c r="M7" s="21"/>
      <c r="N7" s="21"/>
    </row>
    <row r="8" ht="19.5" customHeight="1">
      <c r="A8" s="22" t="s">
        <v>8</v>
      </c>
      <c r="B8" s="7"/>
      <c r="C8" s="7"/>
      <c r="D8" s="8"/>
      <c r="E8" s="23">
        <f>E6-E7</f>
        <v>20674</v>
      </c>
      <c r="F8" s="23">
        <f>E8/E6*100</f>
        <v>64.10343865</v>
      </c>
      <c r="G8" s="23">
        <f>G6-G7</f>
        <v>25024</v>
      </c>
      <c r="H8" s="23">
        <f>G8/G6*100</f>
        <v>64.67821142</v>
      </c>
      <c r="I8" s="23">
        <f>I6-I7</f>
        <v>35283</v>
      </c>
      <c r="J8" s="23">
        <f>I8/I6*100</f>
        <v>64.29000929</v>
      </c>
      <c r="K8" s="24"/>
      <c r="L8" s="25"/>
      <c r="M8" s="25"/>
      <c r="N8" s="25"/>
    </row>
    <row r="9" ht="19.5" customHeight="1">
      <c r="A9" s="26" t="s">
        <v>9</v>
      </c>
      <c r="B9" s="7"/>
      <c r="C9" s="7"/>
      <c r="D9" s="8"/>
      <c r="E9" s="24"/>
      <c r="F9" s="24"/>
      <c r="G9" s="24"/>
      <c r="H9" s="24"/>
      <c r="I9" s="24"/>
      <c r="J9" s="24"/>
      <c r="K9" s="24"/>
      <c r="L9" s="27"/>
      <c r="M9" s="27"/>
      <c r="N9" s="27"/>
    </row>
    <row r="10" ht="16.5" customHeight="1">
      <c r="A10" s="15" t="s">
        <v>10</v>
      </c>
      <c r="B10" s="7"/>
      <c r="C10" s="7"/>
      <c r="D10" s="8"/>
      <c r="E10" s="24"/>
      <c r="F10" s="24">
        <f>E10/E6*100</f>
        <v>0</v>
      </c>
      <c r="G10" s="24"/>
      <c r="H10" s="24">
        <f>G10/G6*100</f>
        <v>0</v>
      </c>
      <c r="I10" s="24"/>
      <c r="J10" s="24">
        <f>I10/I6*100</f>
        <v>0</v>
      </c>
      <c r="K10" s="24"/>
      <c r="L10" s="25"/>
      <c r="M10" s="25"/>
      <c r="N10" s="25"/>
    </row>
    <row r="11" ht="16.5" customHeight="1">
      <c r="A11" s="15" t="s">
        <v>11</v>
      </c>
      <c r="B11" s="7"/>
      <c r="C11" s="7"/>
      <c r="D11" s="8"/>
      <c r="E11" s="24"/>
      <c r="F11" s="24"/>
      <c r="G11" s="24"/>
      <c r="H11" s="24"/>
      <c r="I11" s="24"/>
      <c r="J11" s="24"/>
      <c r="K11" s="24"/>
      <c r="L11" s="25"/>
      <c r="M11" s="25"/>
      <c r="N11" s="25"/>
    </row>
    <row r="12" ht="16.5" customHeight="1">
      <c r="A12" s="15" t="s">
        <v>12</v>
      </c>
      <c r="B12" s="7"/>
      <c r="C12" s="7"/>
      <c r="D12" s="8"/>
      <c r="E12" s="24"/>
      <c r="F12" s="24"/>
      <c r="G12" s="24"/>
      <c r="H12" s="24"/>
      <c r="I12" s="24"/>
      <c r="J12" s="24"/>
      <c r="K12" s="24"/>
      <c r="L12" s="25"/>
      <c r="M12" s="25"/>
      <c r="N12" s="25"/>
    </row>
    <row r="13" ht="16.5" customHeight="1">
      <c r="A13" s="15" t="s">
        <v>13</v>
      </c>
      <c r="B13" s="7"/>
      <c r="C13" s="7"/>
      <c r="D13" s="8"/>
      <c r="E13" s="24"/>
      <c r="F13" s="24"/>
      <c r="G13" s="24"/>
      <c r="H13" s="24"/>
      <c r="I13" s="24"/>
      <c r="J13" s="24"/>
      <c r="K13" s="24"/>
      <c r="L13" s="25"/>
      <c r="M13" s="25"/>
      <c r="N13" s="25"/>
    </row>
    <row r="14" ht="16.5" customHeight="1">
      <c r="A14" s="15" t="s">
        <v>14</v>
      </c>
      <c r="B14" s="7"/>
      <c r="C14" s="7"/>
      <c r="D14" s="8"/>
      <c r="E14" s="24"/>
      <c r="F14" s="24">
        <f>E14/E8*100</f>
        <v>0</v>
      </c>
      <c r="G14" s="24"/>
      <c r="H14" s="24">
        <f>G14/G8*100</f>
        <v>0</v>
      </c>
      <c r="I14" s="24"/>
      <c r="J14" s="24">
        <f>I14/I8*100</f>
        <v>0</v>
      </c>
      <c r="K14" s="24"/>
      <c r="L14" s="25"/>
      <c r="M14" s="25"/>
      <c r="N14" s="25"/>
    </row>
    <row r="15" ht="19.5" customHeight="1">
      <c r="A15" s="26" t="s">
        <v>15</v>
      </c>
      <c r="B15" s="7"/>
      <c r="C15" s="7"/>
      <c r="D15" s="8"/>
      <c r="E15" s="23">
        <f>SUM(E10:E14)</f>
        <v>0</v>
      </c>
      <c r="F15" s="23">
        <f>E15/E6*100</f>
        <v>0</v>
      </c>
      <c r="G15" s="23">
        <f>SUM(G10:G14)</f>
        <v>0</v>
      </c>
      <c r="H15" s="23">
        <f>G15/G6*100</f>
        <v>0</v>
      </c>
      <c r="I15" s="23">
        <f>SUM(I10:I14)</f>
        <v>0</v>
      </c>
      <c r="J15" s="23">
        <f>I15/I6*100</f>
        <v>0</v>
      </c>
      <c r="K15" s="24"/>
      <c r="L15" s="27"/>
      <c r="M15" s="27"/>
      <c r="N15" s="27"/>
    </row>
    <row r="16" ht="19.5" customHeight="1">
      <c r="A16" s="26" t="s">
        <v>16</v>
      </c>
      <c r="B16" s="7"/>
      <c r="C16" s="7"/>
      <c r="D16" s="8"/>
      <c r="E16" s="24"/>
      <c r="F16" s="24"/>
      <c r="G16" s="24"/>
      <c r="H16" s="24"/>
      <c r="I16" s="24"/>
      <c r="J16" s="24"/>
      <c r="K16" s="24"/>
      <c r="L16" s="25"/>
      <c r="M16" s="25"/>
      <c r="N16" s="25"/>
    </row>
    <row r="17" ht="16.5" customHeight="1">
      <c r="A17" s="15" t="s">
        <v>17</v>
      </c>
      <c r="B17" s="7"/>
      <c r="C17" s="7"/>
      <c r="D17" s="8"/>
      <c r="E17" s="24"/>
      <c r="F17" s="24"/>
      <c r="G17" s="24"/>
      <c r="H17" s="24"/>
      <c r="I17" s="24"/>
      <c r="J17" s="24"/>
      <c r="K17" s="24"/>
      <c r="L17" s="25"/>
      <c r="M17" s="25"/>
      <c r="N17" s="25"/>
    </row>
    <row r="18" ht="16.5" customHeight="1">
      <c r="A18" s="15" t="s">
        <v>18</v>
      </c>
      <c r="B18" s="7"/>
      <c r="C18" s="7"/>
      <c r="D18" s="8"/>
      <c r="E18" s="24"/>
      <c r="F18" s="24"/>
      <c r="G18" s="24"/>
      <c r="H18" s="24"/>
      <c r="I18" s="24"/>
      <c r="J18" s="24"/>
      <c r="K18" s="24"/>
      <c r="L18" s="25"/>
      <c r="M18" s="25"/>
      <c r="N18" s="25"/>
    </row>
    <row r="19" ht="16.5" customHeight="1">
      <c r="A19" s="15" t="s">
        <v>19</v>
      </c>
      <c r="B19" s="7"/>
      <c r="C19" s="7"/>
      <c r="D19" s="8"/>
      <c r="E19" s="28"/>
      <c r="F19" s="24">
        <f>E19/E7*100</f>
        <v>0</v>
      </c>
      <c r="G19" s="28"/>
      <c r="H19" s="24">
        <f>G19/G7*100</f>
        <v>0</v>
      </c>
      <c r="I19" s="28"/>
      <c r="J19" s="24">
        <f>I19/I7*100</f>
        <v>0</v>
      </c>
      <c r="K19" s="28"/>
      <c r="L19" s="29"/>
      <c r="M19" s="29"/>
      <c r="N19" s="29"/>
    </row>
    <row r="20" ht="16.5" customHeight="1">
      <c r="A20" s="15" t="s">
        <v>20</v>
      </c>
      <c r="B20" s="7"/>
      <c r="C20" s="7"/>
      <c r="D20" s="8"/>
      <c r="E20" s="28"/>
      <c r="F20" s="24">
        <f>E20/E6*100</f>
        <v>0</v>
      </c>
      <c r="G20" s="24"/>
      <c r="H20" s="24">
        <f>G20/G6*100</f>
        <v>0</v>
      </c>
      <c r="I20" s="24"/>
      <c r="J20" s="24">
        <f>I20/I6*100</f>
        <v>0</v>
      </c>
      <c r="K20" s="24"/>
      <c r="L20" s="25"/>
      <c r="M20" s="25"/>
      <c r="N20" s="25"/>
    </row>
    <row r="21" ht="16.5" customHeight="1">
      <c r="A21" s="15" t="s">
        <v>21</v>
      </c>
      <c r="B21" s="7"/>
      <c r="C21" s="7"/>
      <c r="D21" s="8"/>
      <c r="E21" s="24"/>
      <c r="F21" s="24">
        <f>E21/E6*100</f>
        <v>0</v>
      </c>
      <c r="G21" s="24"/>
      <c r="H21" s="24">
        <f>G21/G6*100</f>
        <v>0</v>
      </c>
      <c r="I21" s="24"/>
      <c r="J21" s="24">
        <f>I21/I6*100</f>
        <v>0</v>
      </c>
      <c r="K21" s="24"/>
      <c r="L21" s="25"/>
      <c r="M21" s="25"/>
      <c r="N21" s="25"/>
    </row>
    <row r="22" ht="19.5" customHeight="1">
      <c r="A22" s="30" t="s">
        <v>22</v>
      </c>
      <c r="B22" s="7"/>
      <c r="C22" s="7"/>
      <c r="D22" s="8"/>
      <c r="E22" s="23">
        <f>SUM(E19:E21)</f>
        <v>0</v>
      </c>
      <c r="F22" s="23">
        <f t="shared" ref="F22:F23" si="1">E22/E6*100</f>
        <v>0</v>
      </c>
      <c r="G22" s="23">
        <f>SUM(G19:G21)</f>
        <v>0</v>
      </c>
      <c r="H22" s="23">
        <f t="shared" ref="H22:H23" si="2">G22/G6*100</f>
        <v>0</v>
      </c>
      <c r="I22" s="23">
        <f>SUM(I19:I21)</f>
        <v>0</v>
      </c>
      <c r="J22" s="23">
        <f t="shared" ref="J22:J23" si="3">I22/I6*100</f>
        <v>0</v>
      </c>
      <c r="K22" s="24"/>
      <c r="L22" s="25"/>
      <c r="M22" s="25"/>
      <c r="N22" s="25"/>
    </row>
    <row r="23" ht="19.5" customHeight="1">
      <c r="A23" s="30" t="s">
        <v>23</v>
      </c>
      <c r="B23" s="7"/>
      <c r="C23" s="7"/>
      <c r="D23" s="8"/>
      <c r="E23" s="23">
        <f>E8-E15-E22</f>
        <v>20674</v>
      </c>
      <c r="F23" s="23">
        <f t="shared" si="1"/>
        <v>178.5782154</v>
      </c>
      <c r="G23" s="23">
        <f>G8-G15-G22</f>
        <v>25024</v>
      </c>
      <c r="H23" s="23">
        <f t="shared" si="2"/>
        <v>183.1113713</v>
      </c>
      <c r="I23" s="23">
        <f>I8-I15-I22</f>
        <v>35283</v>
      </c>
      <c r="J23" s="23">
        <f t="shared" si="3"/>
        <v>180.0336769</v>
      </c>
      <c r="K23" s="24"/>
      <c r="L23" s="25"/>
      <c r="M23" s="25"/>
      <c r="N23" s="25"/>
    </row>
    <row r="24" ht="15.75" customHeight="1">
      <c r="A24" s="31"/>
      <c r="B24" s="31"/>
      <c r="C24" s="31"/>
      <c r="D24" s="31"/>
      <c r="E24" s="32"/>
      <c r="F24" s="33"/>
      <c r="G24" s="32"/>
      <c r="H24" s="33"/>
      <c r="I24" s="32"/>
      <c r="J24" s="33"/>
      <c r="K24" s="34"/>
      <c r="L24" s="25"/>
      <c r="M24" s="25"/>
      <c r="N24" s="25"/>
    </row>
    <row r="25" ht="15.0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5"/>
      <c r="M25" s="25"/>
      <c r="N25" s="25"/>
    </row>
    <row r="26" ht="15.0" customHeight="1">
      <c r="A26" s="36" t="s">
        <v>24</v>
      </c>
      <c r="D26" s="14"/>
      <c r="E26" s="14"/>
      <c r="F26" s="14"/>
      <c r="G26" s="14"/>
      <c r="H26" s="14"/>
      <c r="I26" s="14"/>
      <c r="J26" s="14"/>
      <c r="K26" s="14"/>
      <c r="L26" s="25"/>
      <c r="M26" s="25"/>
      <c r="N26" s="25"/>
    </row>
    <row r="27" ht="15.0" customHeight="1">
      <c r="A27" s="37" t="s">
        <v>25</v>
      </c>
      <c r="D27" s="14"/>
      <c r="E27" s="14"/>
      <c r="F27" s="14"/>
      <c r="G27" s="14"/>
      <c r="H27" s="14"/>
      <c r="I27" s="14"/>
      <c r="J27" s="14"/>
      <c r="K27" s="14"/>
      <c r="L27" s="25"/>
      <c r="M27" s="25"/>
      <c r="N27" s="25"/>
    </row>
    <row r="28" ht="15.0" customHeight="1">
      <c r="A28" s="36" t="s">
        <v>26</v>
      </c>
      <c r="L28" s="25"/>
      <c r="M28" s="25"/>
      <c r="N28" s="25"/>
    </row>
    <row r="29" ht="19.5" customHeight="1">
      <c r="A29" s="30" t="s">
        <v>27</v>
      </c>
      <c r="B29" s="7"/>
      <c r="C29" s="7"/>
      <c r="D29" s="8"/>
      <c r="E29" s="24"/>
      <c r="F29" s="24"/>
      <c r="G29" s="24"/>
      <c r="H29" s="24"/>
      <c r="I29" s="24"/>
      <c r="J29" s="24"/>
      <c r="K29" s="24"/>
      <c r="L29" s="25"/>
      <c r="M29" s="25"/>
      <c r="N29" s="25"/>
    </row>
    <row r="30" ht="15.0" customHeight="1">
      <c r="A30" s="15" t="s">
        <v>28</v>
      </c>
      <c r="B30" s="7"/>
      <c r="C30" s="7"/>
      <c r="D30" s="8"/>
      <c r="E30" s="24"/>
      <c r="F30" s="24">
        <f t="shared" ref="F30:F31" si="4">E30/E6*100</f>
        <v>0</v>
      </c>
      <c r="G30" s="24"/>
      <c r="H30" s="24">
        <f t="shared" ref="H30:H31" si="5">G30/G6*100</f>
        <v>0</v>
      </c>
      <c r="I30" s="24"/>
      <c r="J30" s="24">
        <f t="shared" ref="J30:J32" si="6">I30/I6*100</f>
        <v>0</v>
      </c>
      <c r="K30" s="24"/>
      <c r="L30" s="25"/>
      <c r="M30" s="25"/>
      <c r="N30" s="25"/>
    </row>
    <row r="31" ht="15.0" customHeight="1">
      <c r="A31" s="15" t="s">
        <v>29</v>
      </c>
      <c r="B31" s="7"/>
      <c r="C31" s="7"/>
      <c r="D31" s="8"/>
      <c r="E31" s="17"/>
      <c r="F31" s="24">
        <f t="shared" si="4"/>
        <v>0</v>
      </c>
      <c r="G31" s="17"/>
      <c r="H31" s="24">
        <f t="shared" si="5"/>
        <v>0</v>
      </c>
      <c r="I31" s="17"/>
      <c r="J31" s="24">
        <f t="shared" si="6"/>
        <v>0</v>
      </c>
      <c r="K31" s="17"/>
    </row>
    <row r="32" ht="19.5" customHeight="1">
      <c r="A32" s="30" t="s">
        <v>30</v>
      </c>
      <c r="B32" s="7"/>
      <c r="C32" s="7"/>
      <c r="D32" s="8"/>
      <c r="E32" s="23">
        <f>SUM(E30:E31)</f>
        <v>0</v>
      </c>
      <c r="F32" s="23">
        <f>E32/E7*100</f>
        <v>0</v>
      </c>
      <c r="G32" s="23">
        <f>SUM(G30:G31)</f>
        <v>0</v>
      </c>
      <c r="H32" s="23">
        <f>G32/G7*100</f>
        <v>0</v>
      </c>
      <c r="I32" s="23">
        <f>SUM(I30:I31)</f>
        <v>0</v>
      </c>
      <c r="J32" s="23">
        <f t="shared" si="6"/>
        <v>0</v>
      </c>
      <c r="K32" s="17"/>
    </row>
    <row r="33" ht="15.0" customHeight="1">
      <c r="A33" s="15" t="s">
        <v>31</v>
      </c>
      <c r="B33" s="7"/>
      <c r="C33" s="7"/>
      <c r="D33" s="8"/>
      <c r="E33" s="17"/>
      <c r="F33" s="24">
        <f t="shared" ref="F33:F34" si="7">E33/E6*100</f>
        <v>0</v>
      </c>
      <c r="G33" s="17"/>
      <c r="H33" s="24">
        <f t="shared" ref="H33:H34" si="8">G33/G6*100</f>
        <v>0</v>
      </c>
      <c r="I33" s="17"/>
      <c r="J33" s="24">
        <f t="shared" ref="J33:J34" si="9">I33/I6*100</f>
        <v>0</v>
      </c>
      <c r="K33" s="17"/>
    </row>
    <row r="34" ht="15.0" customHeight="1">
      <c r="A34" s="15" t="s">
        <v>32</v>
      </c>
      <c r="B34" s="7"/>
      <c r="C34" s="7"/>
      <c r="D34" s="8"/>
      <c r="E34" s="17"/>
      <c r="F34" s="24">
        <f t="shared" si="7"/>
        <v>0</v>
      </c>
      <c r="G34" s="17"/>
      <c r="H34" s="24">
        <f t="shared" si="8"/>
        <v>0</v>
      </c>
      <c r="I34" s="17"/>
      <c r="J34" s="24">
        <f t="shared" si="9"/>
        <v>0</v>
      </c>
      <c r="K34" s="17"/>
    </row>
    <row r="35" ht="15.0" customHeight="1">
      <c r="A35" s="15" t="s">
        <v>33</v>
      </c>
      <c r="B35" s="7"/>
      <c r="C35" s="7"/>
      <c r="D35" s="8"/>
      <c r="E35" s="38"/>
      <c r="F35" s="38"/>
      <c r="G35" s="38"/>
      <c r="H35" s="38"/>
      <c r="I35" s="38"/>
      <c r="J35" s="38"/>
      <c r="K35" s="17"/>
    </row>
    <row r="36" ht="15.0" customHeight="1">
      <c r="A36" s="15" t="s">
        <v>34</v>
      </c>
      <c r="B36" s="7"/>
      <c r="C36" s="7"/>
      <c r="D36" s="8"/>
      <c r="E36" s="38"/>
      <c r="F36" s="38"/>
      <c r="G36" s="38"/>
      <c r="H36" s="38"/>
      <c r="I36" s="38"/>
      <c r="J36" s="38"/>
      <c r="K36" s="38"/>
    </row>
    <row r="37" ht="19.5" customHeight="1">
      <c r="A37" s="30" t="s">
        <v>35</v>
      </c>
      <c r="B37" s="7"/>
      <c r="C37" s="7"/>
      <c r="D37" s="8"/>
      <c r="E37" s="23">
        <f>E23-E32-E33-E34</f>
        <v>20674</v>
      </c>
      <c r="F37" s="23">
        <f>E37/E7*100</f>
        <v>178.5782154</v>
      </c>
      <c r="G37" s="23">
        <f>G23-G32-G33-G34</f>
        <v>25024</v>
      </c>
      <c r="H37" s="23">
        <f>G37/G7*100</f>
        <v>183.1113713</v>
      </c>
      <c r="I37" s="23">
        <f>I23-I32-I33-I34</f>
        <v>35283</v>
      </c>
      <c r="J37" s="23">
        <f>I37/I7*100</f>
        <v>180.0336769</v>
      </c>
      <c r="K37" s="39"/>
    </row>
    <row r="38" ht="20.25" customHeight="1">
      <c r="A38" s="40"/>
      <c r="B38" s="40"/>
      <c r="C38" s="41"/>
      <c r="D38" s="41"/>
      <c r="E38" s="42"/>
      <c r="F38" s="43"/>
      <c r="G38" s="43"/>
      <c r="H38" s="43"/>
      <c r="I38" s="22" t="s">
        <v>36</v>
      </c>
      <c r="J38" s="8"/>
      <c r="K38" s="44">
        <f>SUM(K6:K35)</f>
        <v>35.64278021</v>
      </c>
    </row>
    <row r="39" ht="20.25" customHeight="1">
      <c r="A39" s="45"/>
      <c r="B39" s="45"/>
      <c r="C39" s="45"/>
      <c r="D39" s="45"/>
      <c r="I39" s="46"/>
      <c r="J39" s="46"/>
      <c r="K39" s="46"/>
    </row>
    <row r="40" ht="20.25" customHeight="1">
      <c r="A40" s="45"/>
      <c r="B40" s="45"/>
      <c r="C40" s="45"/>
      <c r="D40" s="45"/>
      <c r="I40" s="46"/>
      <c r="J40" s="46"/>
      <c r="K40" s="46"/>
    </row>
    <row r="41" ht="20.25" customHeight="1">
      <c r="A41" s="45"/>
      <c r="B41" s="45"/>
      <c r="C41" s="45"/>
      <c r="D41" s="45"/>
      <c r="I41" s="46"/>
      <c r="J41" s="46"/>
      <c r="K41" s="46"/>
    </row>
    <row r="42" ht="20.25" customHeight="1">
      <c r="A42" s="45"/>
      <c r="B42" s="45"/>
      <c r="C42" s="45"/>
      <c r="D42" s="45"/>
      <c r="I42" s="46"/>
      <c r="J42" s="46"/>
      <c r="K42" s="46"/>
    </row>
    <row r="43" ht="20.25" customHeight="1">
      <c r="A43" s="45"/>
      <c r="B43" s="45"/>
      <c r="C43" s="45"/>
      <c r="D43" s="45"/>
      <c r="I43" s="46"/>
      <c r="J43" s="46"/>
      <c r="K43" s="46"/>
    </row>
    <row r="44" ht="20.25" customHeight="1">
      <c r="A44" s="45"/>
      <c r="B44" s="45"/>
      <c r="C44" s="45"/>
      <c r="D44" s="45"/>
      <c r="I44" s="46"/>
      <c r="J44" s="46"/>
      <c r="K44" s="46"/>
    </row>
    <row r="45" ht="20.25" customHeight="1">
      <c r="A45" s="45"/>
      <c r="B45" s="45"/>
      <c r="C45" s="45"/>
      <c r="D45" s="45"/>
      <c r="I45" s="46"/>
      <c r="J45" s="46"/>
      <c r="K45" s="46"/>
    </row>
    <row r="46" ht="20.25" customHeight="1">
      <c r="A46" s="45"/>
      <c r="B46" s="45"/>
      <c r="C46" s="45"/>
      <c r="D46" s="45"/>
      <c r="I46" s="46"/>
      <c r="J46" s="46"/>
      <c r="K46" s="46"/>
    </row>
    <row r="47" ht="20.25" customHeight="1">
      <c r="A47" s="45"/>
      <c r="B47" s="45"/>
      <c r="C47" s="45"/>
      <c r="D47" s="45"/>
      <c r="I47" s="46"/>
      <c r="J47" s="46"/>
      <c r="K47" s="46"/>
    </row>
    <row r="48" ht="20.25" customHeight="1">
      <c r="A48" s="45"/>
      <c r="B48" s="45"/>
      <c r="C48" s="45"/>
      <c r="D48" s="45"/>
      <c r="I48" s="46"/>
      <c r="J48" s="46"/>
      <c r="K48" s="46"/>
    </row>
    <row r="49" ht="20.25" customHeight="1">
      <c r="A49" s="45"/>
      <c r="B49" s="45"/>
      <c r="C49" s="45"/>
      <c r="D49" s="45"/>
      <c r="I49" s="46"/>
      <c r="J49" s="46"/>
      <c r="K49" s="46"/>
    </row>
    <row r="50" ht="10.5" customHeight="1">
      <c r="A50" s="45"/>
      <c r="B50" s="45"/>
      <c r="C50" s="45"/>
      <c r="D50" s="45"/>
      <c r="I50" s="46"/>
      <c r="J50" s="46"/>
      <c r="K50" s="46"/>
    </row>
    <row r="51" ht="15.0" customHeight="1">
      <c r="A51" s="36"/>
      <c r="D51" s="14"/>
      <c r="E51" s="14"/>
      <c r="F51" s="14"/>
      <c r="G51" s="14"/>
      <c r="H51" s="14"/>
      <c r="I51" s="14"/>
      <c r="J51" s="14"/>
      <c r="K51" s="14"/>
    </row>
    <row r="52" ht="15.0" customHeight="1">
      <c r="A52" s="37"/>
      <c r="D52" s="14"/>
      <c r="E52" s="14"/>
      <c r="F52" s="14"/>
      <c r="G52" s="14"/>
      <c r="H52" s="14"/>
      <c r="I52" s="14"/>
      <c r="J52" s="14"/>
      <c r="K52" s="14"/>
    </row>
    <row r="53" ht="15.0" customHeight="1">
      <c r="A53" s="36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A23:D23"/>
    <mergeCell ref="A26:C26"/>
    <mergeCell ref="A27:C27"/>
    <mergeCell ref="A28:C28"/>
    <mergeCell ref="A29:D29"/>
    <mergeCell ref="A20:D20"/>
    <mergeCell ref="A21:D21"/>
    <mergeCell ref="A22:D22"/>
    <mergeCell ref="A10:D10"/>
    <mergeCell ref="A13:D13"/>
    <mergeCell ref="A9:D9"/>
    <mergeCell ref="A36:D36"/>
    <mergeCell ref="A37:D37"/>
    <mergeCell ref="A51:C51"/>
    <mergeCell ref="A52:C52"/>
    <mergeCell ref="A53:C53"/>
    <mergeCell ref="A32:D32"/>
    <mergeCell ref="A33:D33"/>
    <mergeCell ref="A31:D31"/>
    <mergeCell ref="A30:D30"/>
    <mergeCell ref="I38:J38"/>
    <mergeCell ref="A35:D35"/>
    <mergeCell ref="A34:D34"/>
    <mergeCell ref="A7:D7"/>
    <mergeCell ref="A8:D8"/>
    <mergeCell ref="A1:K2"/>
    <mergeCell ref="A6:D6"/>
    <mergeCell ref="A5:D5"/>
    <mergeCell ref="A19:D19"/>
    <mergeCell ref="A18:D18"/>
    <mergeCell ref="A14:D14"/>
    <mergeCell ref="A15:D15"/>
    <mergeCell ref="A11:D11"/>
    <mergeCell ref="A12:D12"/>
    <mergeCell ref="A16:D16"/>
    <mergeCell ref="A17:D17"/>
  </mergeCells>
  <printOptions/>
  <pageMargins bottom="1.0" footer="0.0" header="0.0" left="1.0" right="1.0" top="1.0"/>
  <pageSetup orientation="landscape"/>
  <headerFooter>
    <oddHeader>&amp;L </oddHeader>
  </headerFooter>
  <drawing r:id="rId1"/>
</worksheet>
</file>