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<sst xmlns="http://schemas.openxmlformats.org/spreadsheetml/2006/main" count="81" uniqueCount="59">
  <si>
    <t xml:space="preserve">WEEKLY BUDGET </t>
  </si>
  <si>
    <t xml:space="preserve">Income </t>
  </si>
  <si>
    <t>Estimated</t>
  </si>
  <si>
    <t>Actual</t>
  </si>
  <si>
    <t>Variance</t>
  </si>
  <si>
    <t>Salary/Wages</t>
  </si>
  <si>
    <t>O.T Wages</t>
  </si>
  <si>
    <t>Part Time Salary</t>
  </si>
  <si>
    <t>Previous Savings</t>
  </si>
  <si>
    <t>Interest Income</t>
  </si>
  <si>
    <t>Gifts/Rewards</t>
  </si>
  <si>
    <t>Others</t>
  </si>
  <si>
    <t>Total</t>
  </si>
  <si>
    <t>Expenses List</t>
  </si>
  <si>
    <t>Home Expenses</t>
  </si>
  <si>
    <t xml:space="preserve">Actual </t>
  </si>
  <si>
    <t>Improvements/Repairs</t>
  </si>
  <si>
    <t>Maintenance</t>
  </si>
  <si>
    <t>Groceries</t>
  </si>
  <si>
    <t>Dairy</t>
  </si>
  <si>
    <t>Food</t>
  </si>
  <si>
    <t>Credit Bills</t>
  </si>
  <si>
    <t>Gas Bill</t>
  </si>
  <si>
    <t>Subscriptions</t>
  </si>
  <si>
    <t xml:space="preserve">Internet </t>
  </si>
  <si>
    <t>Utilities</t>
  </si>
  <si>
    <t xml:space="preserve">Transportation </t>
  </si>
  <si>
    <t>Vehicle Maintenance</t>
  </si>
  <si>
    <t>Vehicle Insurance</t>
  </si>
  <si>
    <t>Repairs</t>
  </si>
  <si>
    <t xml:space="preserve">Fuel </t>
  </si>
  <si>
    <t>Other</t>
  </si>
  <si>
    <t xml:space="preserve">Total </t>
  </si>
  <si>
    <t>Entertainment</t>
  </si>
  <si>
    <t xml:space="preserve"> Variance</t>
  </si>
  <si>
    <t>Movies</t>
  </si>
  <si>
    <t>Vacation/Holidays</t>
  </si>
  <si>
    <t>Dinning Out</t>
  </si>
  <si>
    <t>Family Trips</t>
  </si>
  <si>
    <t xml:space="preserve">Health </t>
  </si>
  <si>
    <t>Medical Insurance</t>
  </si>
  <si>
    <t>Medicines</t>
  </si>
  <si>
    <t>Doctors</t>
  </si>
  <si>
    <t>Fitness</t>
  </si>
  <si>
    <t>Savings</t>
  </si>
  <si>
    <t>Budget</t>
  </si>
  <si>
    <t>Insurance</t>
  </si>
  <si>
    <t>Emergency</t>
  </si>
  <si>
    <t>Chit Amount</t>
  </si>
  <si>
    <t>Bank Saving</t>
  </si>
  <si>
    <t>Children Expense</t>
  </si>
  <si>
    <t>Tution Fee</t>
  </si>
  <si>
    <t>Clothing</t>
  </si>
  <si>
    <t xml:space="preserve">Medical </t>
  </si>
  <si>
    <t>Sport Activities</t>
  </si>
  <si>
    <t>Summary</t>
  </si>
  <si>
    <t xml:space="preserve">Income Total </t>
  </si>
  <si>
    <t>Expense Total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</si>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</sst>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rgb="FF000000"/>
      <name val="Calibri"/>
    </font>
    <font>
      <b/>
      <sz val="26.0"/>
      <color rgb="FF1CA090"/>
      <name val="Roboto"/>
    </font>
    <font>
      <b/>
      <sz val="12.0"/>
      <color rgb="FF262626"/>
      <name val="Roboto"/>
    </font>
    <font>
      <sz val="10.0"/>
      <color rgb="FF595959"/>
      <name val="Roboto"/>
    </font>
    <font>
      <sz val="12.0"/>
      <color rgb="FF1CA090"/>
      <name val="Roboto"/>
    </font>
    <font>
      <b/>
      <sz val="14.0"/>
      <color rgb="FFFFFFFF"/>
      <name val="Roboto"/>
    </font>
    <font/>
    <font>
      <sz val="10.0"/>
      <color rgb="FF595959"/>
      <name val="Calibri"/>
    </font>
    <font>
      <b/>
      <sz val="12.0"/>
      <color rgb="FF276195"/>
      <name val="Roboto"/>
    </font>
    <font>
      <sz val="11.0"/>
      <color rgb="FF000000"/>
      <name val="Roboto"/>
    </font>
    <font>
      <sz val="11.0"/>
      <color rgb="FF1CA090"/>
      <name val="Roboto"/>
    </font>
    <font>
      <b/>
      <sz val="12.0"/>
      <color rgb="FF1CA090"/>
      <name val="Roboto"/>
    </font>
    <font>
      <sz val="12.0"/>
      <color rgb="FF276195"/>
      <name val="Roboto"/>
    </font>
    <font>
      <b/>
      <sz val="11.0"/>
      <color rgb="FF262626"/>
      <name val="Roboto"/>
    </font>
    <font>
      <b/>
      <sz val="12.0"/>
      <color rgb="FF000000"/>
      <name val="Roboto"/>
    </font>
    <font>
      <sz val="11.0"/>
      <color rgb="FF262626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1CA090"/>
        <bgColor rgb="FF1CA090"/>
      </patternFill>
    </fill>
  </fills>
  <borders count="8">
    <border/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left" vertical="center"/>
    </xf>
    <xf borderId="2" fillId="0" fontId="2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1" fillId="2" fontId="4" numFmtId="0" xfId="0" applyAlignment="1" applyBorder="1" applyFont="1">
      <alignment horizontal="left" vertical="center"/>
    </xf>
    <xf borderId="2" fillId="0" fontId="4" numFmtId="164" xfId="0" applyAlignment="1" applyBorder="1" applyFont="1" applyNumberFormat="1">
      <alignment horizontal="center" vertical="center"/>
    </xf>
    <xf borderId="0" fillId="0" fontId="0" numFmtId="0" xfId="0" applyFont="1"/>
    <xf borderId="3" fillId="3" fontId="5" numFmtId="0" xfId="0" applyAlignment="1" applyBorder="1" applyFill="1" applyFont="1">
      <alignment horizontal="center" vertical="center"/>
    </xf>
    <xf borderId="4" fillId="0" fontId="6" numFmtId="0" xfId="0" applyBorder="1" applyFont="1"/>
    <xf borderId="5" fillId="0" fontId="6" numFmtId="0" xfId="0" applyBorder="1" applyFont="1"/>
    <xf borderId="2" fillId="0" fontId="2" numFmtId="164" xfId="0" applyAlignment="1" applyBorder="1" applyFont="1" applyNumberFormat="1">
      <alignment horizontal="center" vertical="center"/>
    </xf>
    <xf borderId="2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2" fillId="0" fontId="10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1" fillId="2" fontId="11" numFmtId="0" xfId="0" applyAlignment="1" applyBorder="1" applyFont="1">
      <alignment horizontal="left" vertical="center"/>
    </xf>
    <xf borderId="0" fillId="0" fontId="12" numFmtId="164" xfId="0" applyAlignment="1" applyFont="1" applyNumberFormat="1">
      <alignment horizontal="center" vertical="center"/>
    </xf>
    <xf borderId="2" fillId="0" fontId="13" numFmtId="0" xfId="0" applyAlignment="1" applyBorder="1" applyFont="1">
      <alignment horizontal="center" vertical="center"/>
    </xf>
    <xf borderId="6" fillId="0" fontId="14" numFmtId="0" xfId="0" applyAlignment="1" applyBorder="1" applyFont="1">
      <alignment horizontal="left" vertical="center"/>
    </xf>
    <xf borderId="7" fillId="0" fontId="6" numFmtId="0" xfId="0" applyBorder="1" applyFont="1"/>
    <xf borderId="2" fillId="2" fontId="15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276195"/>
            </a:solidFill>
          </c:spPr>
          <c:cat>
            <c:strRef>
              <c:f>Sheet1!$A$67:$A$69</c:f>
            </c:strRef>
          </c:cat>
          <c:val>
            <c:numRef>
              <c:f>Sheet1!$B$67:$B$69</c:f>
            </c:numRef>
          </c:val>
        </c:ser>
        <c:axId val="1310032725"/>
        <c:axId val="1309093485"/>
      </c:barChart>
      <c:catAx>
        <c:axId val="131003272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09093485"/>
      </c:catAx>
      <c:valAx>
        <c:axId val="130909348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10032725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914400</xdr:colOff>
      <xdr:row>71</xdr:row>
      <xdr:rowOff>38100</xdr:rowOff>
    </xdr:from>
    <xdr:ext cx="4533900" cy="28765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71"/>
    <col customWidth="1" min="2" max="2" width="22.0"/>
    <col customWidth="1" min="3" max="4" width="22.14"/>
    <col customWidth="1" min="5" max="26" width="8.71"/>
  </cols>
  <sheetData>
    <row r="1" ht="39.75" customHeight="1">
      <c r="A1" s="1" t="s">
        <v>0</v>
      </c>
    </row>
    <row r="2" ht="24.75" customHeight="1"/>
    <row r="3" ht="24.75" customHeight="1">
      <c r="A3" s="2" t="s">
        <v>1</v>
      </c>
      <c r="B3" s="3" t="s">
        <v>2</v>
      </c>
      <c r="C3" s="3" t="s">
        <v>3</v>
      </c>
      <c r="D3" s="3" t="s">
        <v>4</v>
      </c>
    </row>
    <row r="4" ht="24.75" customHeight="1">
      <c r="A4" s="4" t="s">
        <v>5</v>
      </c>
      <c r="B4" s="5">
        <v>6000.0</v>
      </c>
      <c r="C4" s="5">
        <v>5800.0</v>
      </c>
      <c r="D4" s="5">
        <f t="shared" ref="D4:D10" si="1">B4-C4</f>
        <v>200</v>
      </c>
    </row>
    <row r="5" ht="24.75" customHeight="1">
      <c r="A5" s="4" t="s">
        <v>6</v>
      </c>
      <c r="B5" s="5">
        <v>2000.0</v>
      </c>
      <c r="C5" s="5">
        <v>2200.0</v>
      </c>
      <c r="D5" s="5">
        <f t="shared" si="1"/>
        <v>-200</v>
      </c>
    </row>
    <row r="6" ht="24.75" customHeight="1">
      <c r="A6" s="4" t="s">
        <v>7</v>
      </c>
      <c r="B6" s="5">
        <v>2500.0</v>
      </c>
      <c r="C6" s="5">
        <v>3000.0</v>
      </c>
      <c r="D6" s="5">
        <f t="shared" si="1"/>
        <v>-500</v>
      </c>
    </row>
    <row r="7" ht="24.75" customHeight="1">
      <c r="A7" s="4" t="s">
        <v>8</v>
      </c>
      <c r="B7" s="5">
        <v>1650.0</v>
      </c>
      <c r="C7" s="5">
        <v>1500.0</v>
      </c>
      <c r="D7" s="5">
        <f t="shared" si="1"/>
        <v>150</v>
      </c>
    </row>
    <row r="8" ht="24.75" customHeight="1">
      <c r="A8" s="4" t="s">
        <v>9</v>
      </c>
      <c r="B8" s="5">
        <v>5000.0</v>
      </c>
      <c r="C8" s="5">
        <v>4800.0</v>
      </c>
      <c r="D8" s="5">
        <f t="shared" si="1"/>
        <v>200</v>
      </c>
    </row>
    <row r="9" ht="24.75" customHeight="1">
      <c r="A9" s="4" t="s">
        <v>10</v>
      </c>
      <c r="B9" s="5">
        <v>2500.0</v>
      </c>
      <c r="C9" s="5">
        <v>2300.0</v>
      </c>
      <c r="D9" s="5">
        <f t="shared" si="1"/>
        <v>200</v>
      </c>
    </row>
    <row r="10" ht="24.75" customHeight="1">
      <c r="A10" s="4" t="s">
        <v>11</v>
      </c>
      <c r="B10" s="5">
        <v>3000.0</v>
      </c>
      <c r="C10" s="5">
        <v>2900.0</v>
      </c>
      <c r="D10" s="5">
        <f t="shared" si="1"/>
        <v>100</v>
      </c>
    </row>
    <row r="11" ht="24.75" customHeight="1">
      <c r="A11" s="6" t="s">
        <v>12</v>
      </c>
      <c r="B11" s="7">
        <f t="shared" ref="B11:D11" si="2">SUM(B4:B10)</f>
        <v>22650</v>
      </c>
      <c r="C11" s="7">
        <f t="shared" si="2"/>
        <v>22500</v>
      </c>
      <c r="D11" s="7">
        <f t="shared" si="2"/>
        <v>150</v>
      </c>
    </row>
    <row r="12" ht="24.75" customHeight="1">
      <c r="A12" s="8"/>
      <c r="B12" s="8"/>
      <c r="C12" s="8"/>
      <c r="D12" s="8"/>
    </row>
    <row r="13" ht="24.75" customHeight="1">
      <c r="A13" s="9" t="s">
        <v>13</v>
      </c>
      <c r="B13" s="10"/>
      <c r="C13" s="10"/>
      <c r="D13" s="11"/>
    </row>
    <row r="14" ht="24.75" customHeight="1">
      <c r="A14" s="2" t="s">
        <v>14</v>
      </c>
      <c r="B14" s="12" t="s">
        <v>2</v>
      </c>
      <c r="C14" s="3" t="s">
        <v>15</v>
      </c>
      <c r="D14" s="3" t="s">
        <v>4</v>
      </c>
    </row>
    <row r="15" ht="24.75" customHeight="1">
      <c r="A15" s="4" t="s">
        <v>16</v>
      </c>
      <c r="B15" s="5">
        <v>500.0</v>
      </c>
      <c r="C15" s="5">
        <v>450.0</v>
      </c>
      <c r="D15" s="13">
        <f t="shared" ref="D15:D25" si="3">B15-C15</f>
        <v>50</v>
      </c>
    </row>
    <row r="16" ht="24.75" customHeight="1">
      <c r="A16" s="4" t="s">
        <v>17</v>
      </c>
      <c r="B16" s="5">
        <v>500.0</v>
      </c>
      <c r="C16" s="5">
        <v>488.0</v>
      </c>
      <c r="D16" s="13">
        <f t="shared" si="3"/>
        <v>12</v>
      </c>
      <c r="I16" s="14"/>
    </row>
    <row r="17" ht="24.75" customHeight="1">
      <c r="A17" s="4" t="s">
        <v>18</v>
      </c>
      <c r="B17" s="5">
        <v>500.0</v>
      </c>
      <c r="C17" s="5">
        <v>900.0</v>
      </c>
      <c r="D17" s="13">
        <f t="shared" si="3"/>
        <v>-400</v>
      </c>
    </row>
    <row r="18" ht="24.75" customHeight="1">
      <c r="A18" s="4" t="s">
        <v>19</v>
      </c>
      <c r="B18" s="5">
        <v>500.0</v>
      </c>
      <c r="C18" s="5">
        <v>495.0</v>
      </c>
      <c r="D18" s="13">
        <f t="shared" si="3"/>
        <v>5</v>
      </c>
    </row>
    <row r="19" ht="24.75" customHeight="1">
      <c r="A19" s="4" t="s">
        <v>20</v>
      </c>
      <c r="B19" s="5">
        <v>350.0</v>
      </c>
      <c r="C19" s="5">
        <v>300.0</v>
      </c>
      <c r="D19" s="13">
        <f t="shared" si="3"/>
        <v>50</v>
      </c>
    </row>
    <row r="20" ht="24.75" customHeight="1">
      <c r="A20" s="4" t="s">
        <v>21</v>
      </c>
      <c r="B20" s="5">
        <v>600.0</v>
      </c>
      <c r="C20" s="5">
        <v>565.0</v>
      </c>
      <c r="D20" s="13">
        <f t="shared" si="3"/>
        <v>35</v>
      </c>
    </row>
    <row r="21" ht="24.75" customHeight="1">
      <c r="A21" s="4" t="s">
        <v>22</v>
      </c>
      <c r="B21" s="5">
        <v>350.0</v>
      </c>
      <c r="C21" s="5">
        <v>300.0</v>
      </c>
      <c r="D21" s="13">
        <f t="shared" si="3"/>
        <v>50</v>
      </c>
    </row>
    <row r="22" ht="24.75" customHeight="1">
      <c r="A22" s="4" t="s">
        <v>23</v>
      </c>
      <c r="B22" s="5">
        <v>250.0</v>
      </c>
      <c r="C22" s="5">
        <v>225.0</v>
      </c>
      <c r="D22" s="13">
        <f t="shared" si="3"/>
        <v>25</v>
      </c>
      <c r="I22" s="15"/>
      <c r="J22" s="8"/>
      <c r="K22" s="8"/>
      <c r="L22" s="8"/>
    </row>
    <row r="23" ht="24.75" customHeight="1">
      <c r="A23" s="4" t="s">
        <v>24</v>
      </c>
      <c r="B23" s="5">
        <v>150.0</v>
      </c>
      <c r="C23" s="5">
        <v>150.0</v>
      </c>
      <c r="D23" s="13">
        <f t="shared" si="3"/>
        <v>0</v>
      </c>
      <c r="I23" s="15"/>
      <c r="J23" s="8"/>
      <c r="K23" s="8"/>
      <c r="L23" s="8"/>
    </row>
    <row r="24" ht="24.75" customHeight="1">
      <c r="A24" s="4" t="s">
        <v>25</v>
      </c>
      <c r="B24" s="5">
        <v>500.0</v>
      </c>
      <c r="C24" s="5">
        <v>489.0</v>
      </c>
      <c r="D24" s="13">
        <f t="shared" si="3"/>
        <v>11</v>
      </c>
      <c r="I24" s="16"/>
      <c r="J24" s="8"/>
      <c r="K24" s="8"/>
      <c r="L24" s="8"/>
    </row>
    <row r="25" ht="24.75" customHeight="1">
      <c r="A25" s="4" t="s">
        <v>11</v>
      </c>
      <c r="B25" s="5">
        <v>350.0</v>
      </c>
      <c r="C25" s="5">
        <v>300.0</v>
      </c>
      <c r="D25" s="13">
        <f t="shared" si="3"/>
        <v>50</v>
      </c>
      <c r="I25" s="8"/>
      <c r="J25" s="8"/>
      <c r="K25" s="8"/>
      <c r="L25" s="8"/>
    </row>
    <row r="26" ht="24.75" customHeight="1">
      <c r="A26" s="6" t="s">
        <v>12</v>
      </c>
      <c r="B26" s="7">
        <f t="shared" ref="B26:D26" si="4">SUM(B15:B25)</f>
        <v>4550</v>
      </c>
      <c r="C26" s="17">
        <f t="shared" si="4"/>
        <v>4662</v>
      </c>
      <c r="D26" s="17">
        <f t="shared" si="4"/>
        <v>-112</v>
      </c>
      <c r="I26" s="8"/>
      <c r="J26" s="8"/>
      <c r="K26" s="8"/>
      <c r="L26" s="14"/>
    </row>
    <row r="27" ht="24.75" customHeight="1">
      <c r="A27" s="8"/>
      <c r="B27" s="8"/>
      <c r="C27" s="8"/>
      <c r="D27" s="8"/>
      <c r="I27" s="8"/>
      <c r="J27" s="8"/>
      <c r="K27" s="8"/>
      <c r="L27" s="15"/>
    </row>
    <row r="28" ht="24.75" customHeight="1">
      <c r="A28" s="2" t="s">
        <v>26</v>
      </c>
      <c r="B28" s="3" t="s">
        <v>2</v>
      </c>
      <c r="C28" s="3" t="s">
        <v>3</v>
      </c>
      <c r="D28" s="3" t="s">
        <v>4</v>
      </c>
      <c r="I28" s="8"/>
      <c r="J28" s="8"/>
      <c r="K28" s="8"/>
      <c r="L28" s="15"/>
    </row>
    <row r="29" ht="24.75" customHeight="1">
      <c r="A29" s="4" t="s">
        <v>27</v>
      </c>
      <c r="B29" s="5">
        <v>500.0</v>
      </c>
      <c r="C29" s="5">
        <v>450.0</v>
      </c>
      <c r="D29" s="5">
        <f t="shared" ref="D29:D33" si="5">B29-C29</f>
        <v>50</v>
      </c>
      <c r="I29" s="8"/>
      <c r="J29" s="8"/>
      <c r="K29" s="8"/>
      <c r="L29" s="15"/>
    </row>
    <row r="30" ht="24.75" customHeight="1">
      <c r="A30" s="4" t="s">
        <v>28</v>
      </c>
      <c r="B30" s="5">
        <v>250.0</v>
      </c>
      <c r="C30" s="5">
        <v>200.0</v>
      </c>
      <c r="D30" s="5">
        <f t="shared" si="5"/>
        <v>50</v>
      </c>
      <c r="I30" s="8"/>
      <c r="J30" s="8"/>
      <c r="K30" s="8"/>
      <c r="L30" s="15"/>
    </row>
    <row r="31" ht="24.75" customHeight="1">
      <c r="A31" s="4" t="s">
        <v>29</v>
      </c>
      <c r="B31" s="5">
        <v>500.0</v>
      </c>
      <c r="C31" s="5">
        <v>480.0</v>
      </c>
      <c r="D31" s="5">
        <f t="shared" si="5"/>
        <v>20</v>
      </c>
      <c r="I31" s="8"/>
      <c r="J31" s="8"/>
      <c r="K31" s="8"/>
      <c r="L31" s="15"/>
    </row>
    <row r="32" ht="24.75" customHeight="1">
      <c r="A32" s="4" t="s">
        <v>30</v>
      </c>
      <c r="B32" s="5">
        <v>350.0</v>
      </c>
      <c r="C32" s="5">
        <v>360.0</v>
      </c>
      <c r="D32" s="5">
        <f t="shared" si="5"/>
        <v>-10</v>
      </c>
      <c r="I32" s="8"/>
      <c r="J32" s="8"/>
      <c r="K32" s="18"/>
      <c r="L32" s="16"/>
    </row>
    <row r="33" ht="24.75" customHeight="1">
      <c r="A33" s="4" t="s">
        <v>31</v>
      </c>
      <c r="B33" s="5">
        <v>400.0</v>
      </c>
      <c r="C33" s="5">
        <v>385.0</v>
      </c>
      <c r="D33" s="5">
        <f t="shared" si="5"/>
        <v>15</v>
      </c>
    </row>
    <row r="34" ht="24.75" customHeight="1">
      <c r="A34" s="19" t="s">
        <v>32</v>
      </c>
      <c r="B34" s="7">
        <f t="shared" ref="B34:D34" si="6">SUM(B29:B33)</f>
        <v>2000</v>
      </c>
      <c r="C34" s="7">
        <f t="shared" si="6"/>
        <v>1875</v>
      </c>
      <c r="D34" s="7">
        <f t="shared" si="6"/>
        <v>125</v>
      </c>
    </row>
    <row r="35" ht="24.75" customHeight="1">
      <c r="A35" s="18"/>
      <c r="B35" s="20"/>
      <c r="C35" s="20"/>
      <c r="D35" s="20"/>
    </row>
    <row r="36" ht="24.75" customHeight="1">
      <c r="A36" s="2" t="s">
        <v>33</v>
      </c>
      <c r="B36" s="3" t="s">
        <v>2</v>
      </c>
      <c r="C36" s="21" t="s">
        <v>3</v>
      </c>
      <c r="D36" s="21" t="s">
        <v>34</v>
      </c>
    </row>
    <row r="37" ht="24.75" customHeight="1">
      <c r="A37" s="4" t="s">
        <v>35</v>
      </c>
      <c r="B37" s="5">
        <v>500.0</v>
      </c>
      <c r="C37" s="5">
        <v>400.0</v>
      </c>
      <c r="D37" s="5">
        <f t="shared" ref="D37:D40" si="7">B37-C37</f>
        <v>100</v>
      </c>
    </row>
    <row r="38" ht="24.75" customHeight="1">
      <c r="A38" s="4" t="s">
        <v>36</v>
      </c>
      <c r="B38" s="5">
        <v>600.0</v>
      </c>
      <c r="C38" s="5">
        <v>600.0</v>
      </c>
      <c r="D38" s="5">
        <f t="shared" si="7"/>
        <v>0</v>
      </c>
    </row>
    <row r="39" ht="24.75" customHeight="1">
      <c r="A39" s="4" t="s">
        <v>37</v>
      </c>
      <c r="B39" s="5">
        <v>300.0</v>
      </c>
      <c r="C39" s="5">
        <v>300.0</v>
      </c>
      <c r="D39" s="5">
        <f t="shared" si="7"/>
        <v>0</v>
      </c>
    </row>
    <row r="40" ht="24.75" customHeight="1">
      <c r="A40" s="4" t="s">
        <v>38</v>
      </c>
      <c r="B40" s="5">
        <v>1500.0</v>
      </c>
      <c r="C40" s="5">
        <v>1500.0</v>
      </c>
      <c r="D40" s="5">
        <f t="shared" si="7"/>
        <v>0</v>
      </c>
    </row>
    <row r="41" ht="24.75" customHeight="1">
      <c r="A41" s="6" t="s">
        <v>32</v>
      </c>
      <c r="B41" s="7">
        <f t="shared" ref="B41:D41" si="8">SUM(B37:B40)</f>
        <v>2900</v>
      </c>
      <c r="C41" s="17">
        <f t="shared" si="8"/>
        <v>2800</v>
      </c>
      <c r="D41" s="7">
        <f t="shared" si="8"/>
        <v>100</v>
      </c>
    </row>
    <row r="42" ht="24.75" customHeight="1">
      <c r="A42" s="8"/>
      <c r="B42" s="8"/>
      <c r="C42" s="8"/>
      <c r="D42" s="8"/>
    </row>
    <row r="43" ht="24.75" customHeight="1">
      <c r="A43" s="2" t="s">
        <v>39</v>
      </c>
      <c r="B43" s="3" t="s">
        <v>2</v>
      </c>
      <c r="C43" s="3" t="s">
        <v>3</v>
      </c>
      <c r="D43" s="3" t="s">
        <v>4</v>
      </c>
    </row>
    <row r="44" ht="24.75" customHeight="1">
      <c r="A44" s="4" t="s">
        <v>40</v>
      </c>
      <c r="B44" s="5">
        <v>450.0</v>
      </c>
      <c r="C44" s="5">
        <v>420.0</v>
      </c>
      <c r="D44" s="5">
        <f t="shared" ref="D44:D47" si="9">B44-C44</f>
        <v>30</v>
      </c>
    </row>
    <row r="45" ht="24.75" customHeight="1">
      <c r="A45" s="4" t="s">
        <v>41</v>
      </c>
      <c r="B45" s="5">
        <v>350.0</v>
      </c>
      <c r="C45" s="5">
        <v>325.0</v>
      </c>
      <c r="D45" s="5">
        <f t="shared" si="9"/>
        <v>25</v>
      </c>
    </row>
    <row r="46" ht="24.75" customHeight="1">
      <c r="A46" s="4" t="s">
        <v>42</v>
      </c>
      <c r="B46" s="5">
        <v>1000.0</v>
      </c>
      <c r="C46" s="5">
        <v>1250.0</v>
      </c>
      <c r="D46" s="5">
        <f t="shared" si="9"/>
        <v>-250</v>
      </c>
    </row>
    <row r="47" ht="24.75" customHeight="1">
      <c r="A47" s="4" t="s">
        <v>43</v>
      </c>
      <c r="B47" s="5">
        <v>300.0</v>
      </c>
      <c r="C47" s="5">
        <v>320.0</v>
      </c>
      <c r="D47" s="5">
        <f t="shared" si="9"/>
        <v>-20</v>
      </c>
    </row>
    <row r="48" ht="24.75" customHeight="1">
      <c r="A48" s="6" t="s">
        <v>32</v>
      </c>
      <c r="B48" s="7">
        <f t="shared" ref="B48:D48" si="10">SUM(B44:B47)</f>
        <v>2100</v>
      </c>
      <c r="C48" s="7">
        <f t="shared" si="10"/>
        <v>2315</v>
      </c>
      <c r="D48" s="17">
        <f t="shared" si="10"/>
        <v>-215</v>
      </c>
    </row>
    <row r="49" ht="24.75" customHeight="1">
      <c r="A49" s="8"/>
      <c r="B49" s="8"/>
      <c r="C49" s="8"/>
      <c r="D49" s="8"/>
    </row>
    <row r="50" ht="24.75" customHeight="1">
      <c r="A50" s="2" t="s">
        <v>44</v>
      </c>
      <c r="B50" s="3" t="s">
        <v>45</v>
      </c>
      <c r="C50" s="3" t="s">
        <v>3</v>
      </c>
      <c r="D50" s="3" t="s">
        <v>4</v>
      </c>
    </row>
    <row r="51" ht="24.75" customHeight="1">
      <c r="A51" s="4" t="s">
        <v>46</v>
      </c>
      <c r="B51" s="5">
        <v>500.0</v>
      </c>
      <c r="C51" s="5">
        <v>350.0</v>
      </c>
      <c r="D51" s="5">
        <f t="shared" ref="D51:D55" si="11">B51-C51</f>
        <v>150</v>
      </c>
    </row>
    <row r="52" ht="24.75" customHeight="1">
      <c r="A52" s="4" t="s">
        <v>47</v>
      </c>
      <c r="B52" s="5">
        <v>1500.0</v>
      </c>
      <c r="C52" s="5">
        <v>1520.0</v>
      </c>
      <c r="D52" s="5">
        <f t="shared" si="11"/>
        <v>-20</v>
      </c>
    </row>
    <row r="53" ht="24.75" customHeight="1">
      <c r="A53" s="4" t="s">
        <v>48</v>
      </c>
      <c r="B53" s="5">
        <v>1000.0</v>
      </c>
      <c r="C53" s="5">
        <v>952.0</v>
      </c>
      <c r="D53" s="5">
        <f t="shared" si="11"/>
        <v>48</v>
      </c>
    </row>
    <row r="54" ht="24.75" customHeight="1">
      <c r="A54" s="4" t="s">
        <v>49</v>
      </c>
      <c r="B54" s="5">
        <v>1050.0</v>
      </c>
      <c r="C54" s="5">
        <v>1000.0</v>
      </c>
      <c r="D54" s="5">
        <f t="shared" si="11"/>
        <v>50</v>
      </c>
    </row>
    <row r="55" ht="24.75" customHeight="1">
      <c r="A55" s="4" t="s">
        <v>31</v>
      </c>
      <c r="B55" s="5">
        <v>500.0</v>
      </c>
      <c r="C55" s="5">
        <v>500.0</v>
      </c>
      <c r="D55" s="5">
        <f t="shared" si="11"/>
        <v>0</v>
      </c>
    </row>
    <row r="56" ht="24.75" customHeight="1">
      <c r="A56" s="6" t="s">
        <v>32</v>
      </c>
      <c r="B56" s="7">
        <f t="shared" ref="B56:D56" si="12">SUM(B51:B55)</f>
        <v>4550</v>
      </c>
      <c r="C56" s="7">
        <f t="shared" si="12"/>
        <v>4322</v>
      </c>
      <c r="D56" s="7">
        <f t="shared" si="12"/>
        <v>228</v>
      </c>
    </row>
    <row r="57" ht="24.75" customHeight="1">
      <c r="A57" s="8"/>
      <c r="B57" s="8"/>
      <c r="C57" s="8"/>
      <c r="D57" s="8"/>
    </row>
    <row r="58" ht="24.75" customHeight="1">
      <c r="A58" s="2" t="s">
        <v>50</v>
      </c>
      <c r="B58" s="3" t="s">
        <v>45</v>
      </c>
      <c r="C58" s="3" t="s">
        <v>15</v>
      </c>
      <c r="D58" s="3" t="s">
        <v>4</v>
      </c>
    </row>
    <row r="59" ht="24.75" customHeight="1">
      <c r="A59" s="4" t="s">
        <v>51</v>
      </c>
      <c r="B59" s="5">
        <v>2000.0</v>
      </c>
      <c r="C59" s="5">
        <v>1950.0</v>
      </c>
      <c r="D59" s="5">
        <f t="shared" ref="D59:D62" si="13">B59-C59</f>
        <v>50</v>
      </c>
    </row>
    <row r="60" ht="24.75" customHeight="1">
      <c r="A60" s="4" t="s">
        <v>52</v>
      </c>
      <c r="B60" s="5">
        <v>1500.0</v>
      </c>
      <c r="C60" s="5">
        <v>1520.0</v>
      </c>
      <c r="D60" s="5">
        <f t="shared" si="13"/>
        <v>-20</v>
      </c>
    </row>
    <row r="61" ht="24.75" customHeight="1">
      <c r="A61" s="4" t="s">
        <v>53</v>
      </c>
      <c r="B61" s="5">
        <v>500.0</v>
      </c>
      <c r="C61" s="5">
        <v>500.0</v>
      </c>
      <c r="D61" s="5">
        <f t="shared" si="13"/>
        <v>0</v>
      </c>
    </row>
    <row r="62" ht="24.75" customHeight="1">
      <c r="A62" s="4" t="s">
        <v>54</v>
      </c>
      <c r="B62" s="5">
        <v>500.0</v>
      </c>
      <c r="C62" s="5">
        <v>500.0</v>
      </c>
      <c r="D62" s="5">
        <f t="shared" si="13"/>
        <v>0</v>
      </c>
    </row>
    <row r="63" ht="24.75" customHeight="1">
      <c r="A63" s="6" t="s">
        <v>32</v>
      </c>
      <c r="B63" s="7">
        <f t="shared" ref="B63:D63" si="14">SUM(B59:B62)</f>
        <v>4500</v>
      </c>
      <c r="C63" s="7">
        <f t="shared" si="14"/>
        <v>4470</v>
      </c>
      <c r="D63" s="7">
        <f t="shared" si="14"/>
        <v>30</v>
      </c>
    </row>
    <row r="64" ht="15.75" customHeight="1">
      <c r="A64" s="8"/>
      <c r="B64" s="8"/>
      <c r="C64" s="8"/>
      <c r="D64" s="8"/>
    </row>
    <row r="65" ht="15.75" customHeight="1">
      <c r="A65" s="8"/>
      <c r="B65" s="8"/>
      <c r="C65" s="8"/>
      <c r="D65" s="8"/>
    </row>
    <row r="66" ht="24.75" customHeight="1">
      <c r="A66" s="22" t="s">
        <v>55</v>
      </c>
      <c r="B66" s="23"/>
      <c r="C66" s="8"/>
      <c r="D66" s="8"/>
    </row>
    <row r="67" ht="24.75" customHeight="1">
      <c r="A67" s="24" t="s">
        <v>56</v>
      </c>
      <c r="B67" s="17">
        <f>B11</f>
        <v>22650</v>
      </c>
      <c r="C67" s="8"/>
      <c r="D67" s="8"/>
    </row>
    <row r="68" ht="24.75" customHeight="1">
      <c r="A68" s="24" t="s">
        <v>57</v>
      </c>
      <c r="B68" s="17">
        <f>B26+B34+B41+B48+B56+B63</f>
        <v>20600</v>
      </c>
      <c r="C68" s="8"/>
      <c r="D68" s="8"/>
    </row>
    <row r="69" ht="24.75" customHeight="1">
      <c r="A69" s="24" t="s">
        <v>58</v>
      </c>
      <c r="B69" s="17">
        <f>B67-B68</f>
        <v>2050</v>
      </c>
      <c r="C69" s="8"/>
      <c r="D69" s="8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13:D13"/>
    <mergeCell ref="A66:B66"/>
  </mergeCells>
  <printOptions/>
  <pageMargins bottom="0.75" footer="0.0" header="0.0" left="0.7" right="0.625" top="0.75"/>
  <pageSetup orientation="portrait"/>
  <drawing r:id="rId1"/>
</worksheet>
</file>