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<sst xmlns="http://schemas.openxmlformats.org/spreadsheetml/2006/main" count="57" uniqueCount="36">
  <si>
    <t>QUARTERLY SALES BUDGET</t>
  </si>
  <si>
    <t xml:space="preserve">COMPANY NAME </t>
  </si>
  <si>
    <t>SLOGAN</t>
  </si>
  <si>
    <t>ADDRESS</t>
  </si>
  <si>
    <t>CONTACT NUMBER</t>
  </si>
  <si>
    <t>TOTAL SALES</t>
  </si>
  <si>
    <t>TOTAL COGS</t>
  </si>
  <si>
    <t>GROSS PROFIT/LOSS</t>
  </si>
  <si>
    <t>EXPENSES</t>
  </si>
  <si>
    <t>QUARTER 1</t>
  </si>
  <si>
    <t>SALES</t>
  </si>
  <si>
    <t>JANUARY</t>
  </si>
  <si>
    <t>FEBRAURY</t>
  </si>
  <si>
    <t>MARCH</t>
  </si>
  <si>
    <t>TOTAL ACTUAL AMOUNT</t>
  </si>
  <si>
    <t>BUDGETED AMOUNT</t>
  </si>
  <si>
    <t>VARIANCE</t>
  </si>
  <si>
    <t>Cars Sold</t>
  </si>
  <si>
    <t>Spare Parts</t>
  </si>
  <si>
    <t>Services</t>
  </si>
  <si>
    <t>Other</t>
  </si>
  <si>
    <t>COST OF GOODS SOLD</t>
  </si>
  <si>
    <t>Staff Salaries</t>
  </si>
  <si>
    <t>Maintenance and Repairs</t>
  </si>
  <si>
    <t>Insurance</t>
  </si>
  <si>
    <t>Internet Expenses</t>
  </si>
  <si>
    <t>Office Supplies</t>
  </si>
  <si>
    <t>Office Rent and services</t>
  </si>
  <si>
    <t>Staff Utilities</t>
  </si>
  <si>
    <t>Transport</t>
  </si>
  <si>
    <t>Packaging</t>
  </si>
  <si>
    <t>Advertising</t>
  </si>
  <si>
    <t>Postage</t>
  </si>
  <si>
    <t>Depreciation</t>
  </si>
  <si>
    <t>Legal</t>
  </si>
  <si>
    <t>Others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</si>
</sst>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28.0"/>
      <color rgb="FF4F81BD"/>
      <name val="Lato"/>
    </font>
    <font/>
    <font>
      <b/>
      <sz val="14.0"/>
      <color rgb="FF4F81BD"/>
      <name val="Calibri"/>
    </font>
    <font>
      <b/>
      <sz val="14.0"/>
      <color rgb="FF95B3D7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F8F8F8"/>
        <bgColor rgb="FFF8F8F8"/>
      </patternFill>
    </fill>
  </fills>
  <borders count="4">
    <border/>
    <border>
      <top style="thin">
        <color rgb="FF4F81BD"/>
      </top>
      <bottom style="thin">
        <color rgb="FF4F81BD"/>
      </bottom>
    </border>
    <border>
      <bottom style="thin">
        <color rgb="FF4F81BD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left"/>
    </xf>
    <xf borderId="1" fillId="0" fontId="0" numFmtId="0" xfId="0" applyAlignment="1" applyBorder="1" applyFont="1">
      <alignment horizontal="left"/>
    </xf>
    <xf borderId="1" fillId="0" fontId="2" numFmtId="0" xfId="0" applyBorder="1" applyFont="1"/>
    <xf borderId="0" fillId="0" fontId="0" numFmtId="0" xfId="0" applyAlignment="1" applyFont="1">
      <alignment horizontal="left" vertical="center"/>
    </xf>
    <xf borderId="0" fillId="0" fontId="0" numFmtId="0" xfId="0" applyFont="1"/>
    <xf borderId="2" fillId="0" fontId="3" numFmtId="164" xfId="0" applyAlignment="1" applyBorder="1" applyFont="1" applyNumberFormat="1">
      <alignment horizontal="center"/>
    </xf>
    <xf borderId="2" fillId="0" fontId="2" numFmtId="0" xfId="0" applyBorder="1" applyFont="1"/>
    <xf borderId="1" fillId="0" fontId="3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 vertical="center"/>
    </xf>
    <xf borderId="3" fillId="2" fontId="5" numFmtId="0" xfId="0" applyAlignment="1" applyBorder="1" applyFill="1" applyFont="1">
      <alignment horizontal="left" vertical="center"/>
    </xf>
    <xf borderId="3" fillId="2" fontId="5" numFmtId="0" xfId="0" applyAlignment="1" applyBorder="1" applyFont="1">
      <alignment horizontal="center" vertical="center"/>
    </xf>
    <xf borderId="3" fillId="2" fontId="5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left" vertical="center"/>
    </xf>
    <xf borderId="3" fillId="0" fontId="0" numFmtId="164" xfId="0" applyAlignment="1" applyBorder="1" applyFont="1" applyNumberFormat="1">
      <alignment horizontal="center" vertical="center"/>
    </xf>
    <xf borderId="3" fillId="3" fontId="0" numFmtId="164" xfId="0" applyAlignment="1" applyBorder="1" applyFill="1" applyFont="1" applyNumberFormat="1">
      <alignment horizontal="center" vertical="center"/>
    </xf>
    <xf borderId="3" fillId="2" fontId="5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>
        <c:manualLayout>
          <c:xMode val="edge"/>
          <c:yMode val="edge"/>
          <c:x val="0.4068961067366579"/>
          <c:y val="0.06060185185185185"/>
          <c:w val="0.46954133858267716"/>
          <c:h val="0.782568897637795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95B3D7"/>
              </a:solidFill>
            </c:spPr>
          </c:dPt>
          <c:dPt>
            <c:idx val="1"/>
            <c:spPr>
              <a:solidFill>
                <a:srgbClr val="B9CDE5"/>
              </a:solidFill>
            </c:spPr>
          </c:dPt>
          <c:dPt>
            <c:idx val="2"/>
            <c:spPr>
              <a:solidFill>
                <a:srgbClr val="DCE6F2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Sheet1!$A$8:$A$11</c:f>
            </c:strRef>
          </c:cat>
          <c:val>
            <c:numRef>
              <c:f>Sheet1!$B$8:$B$11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l"/>
      <c:overlay val="0"/>
      <c:txPr>
        <a:bodyPr/>
        <a:lstStyle/>
        <a:p>
          <a:pPr lvl="0">
            <a:defRPr sz="8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247650</xdr:colOff>
      <xdr:row>2</xdr:row>
      <xdr:rowOff>28575</xdr:rowOff>
    </xdr:from>
    <xdr:ext cx="4048125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15.0"/>
    <col customWidth="1" min="3" max="3" width="15.43"/>
    <col customWidth="1" min="4" max="4" width="16.57"/>
    <col customWidth="1" min="5" max="5" width="16.86"/>
    <col customWidth="1" min="6" max="6" width="16.14"/>
    <col customWidth="1" min="7" max="7" width="16.57"/>
    <col customWidth="1" min="8" max="26" width="8.71"/>
  </cols>
  <sheetData>
    <row r="1" ht="49.5" customHeight="1">
      <c r="A1" s="1" t="s">
        <v>0</v>
      </c>
    </row>
    <row r="3" ht="24.75" customHeight="1">
      <c r="A3" s="2" t="s">
        <v>1</v>
      </c>
      <c r="B3" s="2"/>
    </row>
    <row r="4" ht="24.75" customHeight="1">
      <c r="A4" s="2" t="s">
        <v>2</v>
      </c>
      <c r="B4" s="3"/>
      <c r="C4" s="4"/>
    </row>
    <row r="5" ht="24.75" customHeight="1">
      <c r="A5" s="2" t="s">
        <v>3</v>
      </c>
      <c r="B5" s="3"/>
      <c r="C5" s="4"/>
    </row>
    <row r="6" ht="24.75" customHeight="1">
      <c r="A6" s="2" t="s">
        <v>4</v>
      </c>
      <c r="B6" s="3"/>
      <c r="C6" s="4"/>
    </row>
    <row r="7" ht="24.75" customHeight="1">
      <c r="A7" s="5"/>
      <c r="B7" s="6"/>
      <c r="C7" s="6"/>
    </row>
    <row r="8" ht="24.75" customHeight="1">
      <c r="A8" s="2" t="s">
        <v>5</v>
      </c>
      <c r="B8" s="7">
        <f>E19</f>
        <v>2370652</v>
      </c>
      <c r="C8" s="8"/>
    </row>
    <row r="9" ht="24.75" customHeight="1">
      <c r="A9" s="2" t="s">
        <v>6</v>
      </c>
      <c r="B9" s="9">
        <f t="shared" ref="B9:B10" si="1">E26</f>
        <v>1855652</v>
      </c>
      <c r="C9" s="4"/>
    </row>
    <row r="10" ht="24.75" customHeight="1">
      <c r="A10" s="2" t="s">
        <v>7</v>
      </c>
      <c r="B10" s="9">
        <f t="shared" si="1"/>
        <v>515000</v>
      </c>
      <c r="C10" s="4"/>
    </row>
    <row r="11" ht="24.75" customHeight="1">
      <c r="A11" s="2" t="s">
        <v>8</v>
      </c>
      <c r="B11" s="9">
        <f>E44</f>
        <v>1512000</v>
      </c>
      <c r="C11" s="4"/>
    </row>
    <row r="12" ht="24.75" customHeight="1">
      <c r="A12" s="5"/>
    </row>
    <row r="13" ht="30.0" customHeight="1">
      <c r="A13" s="10" t="s">
        <v>9</v>
      </c>
      <c r="H13" s="6"/>
      <c r="I13" s="6"/>
      <c r="J13" s="6"/>
      <c r="K13" s="6"/>
      <c r="L13" s="6"/>
      <c r="M13" s="6"/>
      <c r="N13" s="6"/>
    </row>
    <row r="14" ht="34.5" customHeight="1">
      <c r="A14" s="11" t="s">
        <v>10</v>
      </c>
      <c r="B14" s="12" t="s">
        <v>11</v>
      </c>
      <c r="C14" s="12" t="s">
        <v>12</v>
      </c>
      <c r="D14" s="12" t="s">
        <v>13</v>
      </c>
      <c r="E14" s="13" t="s">
        <v>14</v>
      </c>
      <c r="F14" s="13" t="s">
        <v>15</v>
      </c>
      <c r="G14" s="12" t="s">
        <v>16</v>
      </c>
    </row>
    <row r="15" ht="24.75" customHeight="1">
      <c r="A15" s="14" t="s">
        <v>17</v>
      </c>
      <c r="B15" s="15">
        <v>500000.0</v>
      </c>
      <c r="C15" s="15">
        <v>800000.0</v>
      </c>
      <c r="D15" s="15">
        <v>650000.0</v>
      </c>
      <c r="E15" s="16">
        <f t="shared" ref="E15:E18" si="2">B15+C15+D15</f>
        <v>1950000</v>
      </c>
      <c r="F15" s="15">
        <v>1500000.0</v>
      </c>
      <c r="G15" s="15">
        <f t="shared" ref="G15:G18" si="3">E15-F15</f>
        <v>450000</v>
      </c>
    </row>
    <row r="16" ht="24.75" customHeight="1">
      <c r="A16" s="14" t="s">
        <v>18</v>
      </c>
      <c r="B16" s="15">
        <v>25000.0</v>
      </c>
      <c r="C16" s="15">
        <v>45652.0</v>
      </c>
      <c r="D16" s="15">
        <v>32000.0</v>
      </c>
      <c r="E16" s="16">
        <f t="shared" si="2"/>
        <v>102652</v>
      </c>
      <c r="F16" s="15">
        <v>100000.0</v>
      </c>
      <c r="G16" s="15">
        <f t="shared" si="3"/>
        <v>2652</v>
      </c>
    </row>
    <row r="17" ht="24.75" customHeight="1">
      <c r="A17" s="14" t="s">
        <v>19</v>
      </c>
      <c r="B17" s="15">
        <v>25000.0</v>
      </c>
      <c r="C17" s="15">
        <v>40000.0</v>
      </c>
      <c r="D17" s="15">
        <v>38000.0</v>
      </c>
      <c r="E17" s="16">
        <f t="shared" si="2"/>
        <v>103000</v>
      </c>
      <c r="F17" s="15">
        <v>100000.0</v>
      </c>
      <c r="G17" s="15">
        <f t="shared" si="3"/>
        <v>3000</v>
      </c>
    </row>
    <row r="18" ht="24.75" customHeight="1">
      <c r="A18" s="14" t="s">
        <v>20</v>
      </c>
      <c r="B18" s="15">
        <v>80000.0</v>
      </c>
      <c r="C18" s="15">
        <v>65000.0</v>
      </c>
      <c r="D18" s="15">
        <v>70000.0</v>
      </c>
      <c r="E18" s="16">
        <f t="shared" si="2"/>
        <v>215000</v>
      </c>
      <c r="F18" s="15">
        <v>200000.0</v>
      </c>
      <c r="G18" s="15">
        <f t="shared" si="3"/>
        <v>15000</v>
      </c>
    </row>
    <row r="19" ht="24.75" customHeight="1">
      <c r="A19" s="11" t="s">
        <v>5</v>
      </c>
      <c r="B19" s="17">
        <f t="shared" ref="B19:G19" si="4">SUM(B15:B18)</f>
        <v>630000</v>
      </c>
      <c r="C19" s="17">
        <f t="shared" si="4"/>
        <v>950652</v>
      </c>
      <c r="D19" s="17">
        <f t="shared" si="4"/>
        <v>790000</v>
      </c>
      <c r="E19" s="17">
        <f t="shared" si="4"/>
        <v>2370652</v>
      </c>
      <c r="F19" s="17">
        <f t="shared" si="4"/>
        <v>1900000</v>
      </c>
      <c r="G19" s="17">
        <f t="shared" si="4"/>
        <v>470652</v>
      </c>
    </row>
    <row r="20" ht="24.75" customHeight="1">
      <c r="A20" s="5"/>
      <c r="B20" s="18"/>
      <c r="C20" s="18"/>
      <c r="D20" s="18"/>
      <c r="E20" s="18"/>
      <c r="F20" s="18"/>
      <c r="G20" s="18"/>
    </row>
    <row r="21" ht="34.5" customHeight="1">
      <c r="A21" s="11" t="s">
        <v>21</v>
      </c>
      <c r="B21" s="12" t="s">
        <v>11</v>
      </c>
      <c r="C21" s="12" t="s">
        <v>12</v>
      </c>
      <c r="D21" s="12" t="s">
        <v>13</v>
      </c>
      <c r="E21" s="13" t="s">
        <v>14</v>
      </c>
      <c r="F21" s="13" t="s">
        <v>15</v>
      </c>
      <c r="G21" s="12" t="s">
        <v>16</v>
      </c>
    </row>
    <row r="22" ht="24.75" customHeight="1">
      <c r="A22" s="14" t="s">
        <v>17</v>
      </c>
      <c r="B22" s="15">
        <v>300000.0</v>
      </c>
      <c r="C22" s="15">
        <v>700000.0</v>
      </c>
      <c r="D22" s="15">
        <v>650000.0</v>
      </c>
      <c r="E22" s="16">
        <f t="shared" ref="E22:E25" si="5">B22+C22+D22</f>
        <v>1650000</v>
      </c>
      <c r="F22" s="15">
        <v>1500000.0</v>
      </c>
      <c r="G22" s="15">
        <f t="shared" ref="G22:G25" si="6">E22-F22</f>
        <v>150000</v>
      </c>
    </row>
    <row r="23" ht="24.75" customHeight="1">
      <c r="A23" s="14" t="s">
        <v>18</v>
      </c>
      <c r="B23" s="15">
        <v>15000.0</v>
      </c>
      <c r="C23" s="15">
        <v>35652.0</v>
      </c>
      <c r="D23" s="15">
        <v>22000.0</v>
      </c>
      <c r="E23" s="16">
        <f t="shared" si="5"/>
        <v>72652</v>
      </c>
      <c r="F23" s="15">
        <v>50000.0</v>
      </c>
      <c r="G23" s="15">
        <f t="shared" si="6"/>
        <v>22652</v>
      </c>
    </row>
    <row r="24" ht="24.75" customHeight="1">
      <c r="A24" s="14" t="s">
        <v>19</v>
      </c>
      <c r="B24" s="15">
        <v>15000.0</v>
      </c>
      <c r="C24" s="15">
        <v>20000.0</v>
      </c>
      <c r="D24" s="15">
        <v>18000.0</v>
      </c>
      <c r="E24" s="16">
        <f t="shared" si="5"/>
        <v>53000</v>
      </c>
      <c r="F24" s="15">
        <v>50000.0</v>
      </c>
      <c r="G24" s="15">
        <f t="shared" si="6"/>
        <v>3000</v>
      </c>
    </row>
    <row r="25" ht="24.75" customHeight="1">
      <c r="A25" s="14" t="s">
        <v>20</v>
      </c>
      <c r="B25" s="15">
        <v>28000.0</v>
      </c>
      <c r="C25" s="15">
        <v>32000.0</v>
      </c>
      <c r="D25" s="15">
        <v>20000.0</v>
      </c>
      <c r="E25" s="16">
        <f t="shared" si="5"/>
        <v>80000</v>
      </c>
      <c r="F25" s="15">
        <v>50000.0</v>
      </c>
      <c r="G25" s="15">
        <f t="shared" si="6"/>
        <v>30000</v>
      </c>
    </row>
    <row r="26" ht="24.75" customHeight="1">
      <c r="A26" s="11" t="s">
        <v>6</v>
      </c>
      <c r="B26" s="17">
        <f t="shared" ref="B26:G26" si="7">SUM(B22:B25)</f>
        <v>358000</v>
      </c>
      <c r="C26" s="17">
        <f t="shared" si="7"/>
        <v>787652</v>
      </c>
      <c r="D26" s="17">
        <f t="shared" si="7"/>
        <v>710000</v>
      </c>
      <c r="E26" s="17">
        <f t="shared" si="7"/>
        <v>1855652</v>
      </c>
      <c r="F26" s="17">
        <f t="shared" si="7"/>
        <v>1650000</v>
      </c>
      <c r="G26" s="17">
        <f t="shared" si="7"/>
        <v>205652</v>
      </c>
    </row>
    <row r="27" ht="24.75" customHeight="1">
      <c r="A27" s="11" t="s">
        <v>7</v>
      </c>
      <c r="B27" s="17">
        <f t="shared" ref="B27:G27" si="8">B19-B26</f>
        <v>272000</v>
      </c>
      <c r="C27" s="17">
        <f t="shared" si="8"/>
        <v>163000</v>
      </c>
      <c r="D27" s="17">
        <f t="shared" si="8"/>
        <v>80000</v>
      </c>
      <c r="E27" s="17">
        <f t="shared" si="8"/>
        <v>515000</v>
      </c>
      <c r="F27" s="17">
        <f t="shared" si="8"/>
        <v>250000</v>
      </c>
      <c r="G27" s="17">
        <f t="shared" si="8"/>
        <v>265000</v>
      </c>
    </row>
    <row r="28" ht="24.75" customHeight="1"/>
    <row r="29" ht="34.5" customHeight="1">
      <c r="A29" s="11" t="s">
        <v>8</v>
      </c>
      <c r="B29" s="12" t="s">
        <v>11</v>
      </c>
      <c r="C29" s="12" t="s">
        <v>12</v>
      </c>
      <c r="D29" s="12" t="s">
        <v>13</v>
      </c>
      <c r="E29" s="13" t="s">
        <v>14</v>
      </c>
      <c r="F29" s="13" t="s">
        <v>15</v>
      </c>
      <c r="G29" s="12" t="s">
        <v>16</v>
      </c>
    </row>
    <row r="30" ht="24.75" customHeight="1">
      <c r="A30" s="14" t="s">
        <v>22</v>
      </c>
      <c r="B30" s="15">
        <v>100000.0</v>
      </c>
      <c r="C30" s="15">
        <v>100000.0</v>
      </c>
      <c r="D30" s="15">
        <v>98000.0</v>
      </c>
      <c r="E30" s="16">
        <f t="shared" ref="E30:E43" si="9">D30+C30+B30</f>
        <v>298000</v>
      </c>
      <c r="F30" s="15">
        <v>250000.0</v>
      </c>
      <c r="G30" s="15">
        <f t="shared" ref="G30:G43" si="10">E30-F30</f>
        <v>48000</v>
      </c>
    </row>
    <row r="31" ht="24.75" customHeight="1">
      <c r="A31" s="14" t="s">
        <v>23</v>
      </c>
      <c r="B31" s="15">
        <v>50000.0</v>
      </c>
      <c r="C31" s="15">
        <v>38000.0</v>
      </c>
      <c r="D31" s="15">
        <v>20000.0</v>
      </c>
      <c r="E31" s="16">
        <f t="shared" si="9"/>
        <v>108000</v>
      </c>
      <c r="F31" s="15">
        <v>100000.0</v>
      </c>
      <c r="G31" s="15">
        <f t="shared" si="10"/>
        <v>8000</v>
      </c>
    </row>
    <row r="32" ht="24.75" customHeight="1">
      <c r="A32" s="14" t="s">
        <v>24</v>
      </c>
      <c r="B32" s="15">
        <v>12000.0</v>
      </c>
      <c r="C32" s="15">
        <v>12000.0</v>
      </c>
      <c r="D32" s="15">
        <v>12000.0</v>
      </c>
      <c r="E32" s="16">
        <f t="shared" si="9"/>
        <v>36000</v>
      </c>
      <c r="F32" s="15">
        <v>35000.0</v>
      </c>
      <c r="G32" s="15">
        <f t="shared" si="10"/>
        <v>1000</v>
      </c>
    </row>
    <row r="33" ht="24.75" customHeight="1">
      <c r="A33" s="14" t="s">
        <v>25</v>
      </c>
      <c r="B33" s="15">
        <v>50000.0</v>
      </c>
      <c r="C33" s="15">
        <v>50000.0</v>
      </c>
      <c r="D33" s="15">
        <v>50000.0</v>
      </c>
      <c r="E33" s="16">
        <f t="shared" si="9"/>
        <v>150000</v>
      </c>
      <c r="F33" s="15">
        <f>E33+D33+C33</f>
        <v>250000</v>
      </c>
      <c r="G33" s="15">
        <f t="shared" si="10"/>
        <v>-100000</v>
      </c>
    </row>
    <row r="34" ht="24.75" customHeight="1">
      <c r="A34" s="14" t="s">
        <v>26</v>
      </c>
      <c r="B34" s="15">
        <v>10000.0</v>
      </c>
      <c r="C34" s="15">
        <v>15000.0</v>
      </c>
      <c r="D34" s="15">
        <v>18000.0</v>
      </c>
      <c r="E34" s="16">
        <f t="shared" si="9"/>
        <v>43000</v>
      </c>
      <c r="F34" s="15">
        <v>40000.0</v>
      </c>
      <c r="G34" s="15">
        <f t="shared" si="10"/>
        <v>3000</v>
      </c>
    </row>
    <row r="35" ht="24.75" customHeight="1">
      <c r="A35" s="14" t="s">
        <v>27</v>
      </c>
      <c r="B35" s="15">
        <v>50000.0</v>
      </c>
      <c r="C35" s="15">
        <v>50000.0</v>
      </c>
      <c r="D35" s="15">
        <v>50000.0</v>
      </c>
      <c r="E35" s="16">
        <f t="shared" si="9"/>
        <v>150000</v>
      </c>
      <c r="F35" s="15">
        <v>150000.0</v>
      </c>
      <c r="G35" s="15">
        <f t="shared" si="10"/>
        <v>0</v>
      </c>
    </row>
    <row r="36" ht="24.75" customHeight="1">
      <c r="A36" s="14" t="s">
        <v>28</v>
      </c>
      <c r="B36" s="15">
        <v>8000.0</v>
      </c>
      <c r="C36" s="15">
        <v>9000.0</v>
      </c>
      <c r="D36" s="15">
        <v>5000.0</v>
      </c>
      <c r="E36" s="16">
        <f t="shared" si="9"/>
        <v>22000</v>
      </c>
      <c r="F36" s="15">
        <v>20000.0</v>
      </c>
      <c r="G36" s="15">
        <f t="shared" si="10"/>
        <v>2000</v>
      </c>
    </row>
    <row r="37" ht="24.75" customHeight="1">
      <c r="A37" s="14" t="s">
        <v>29</v>
      </c>
      <c r="B37" s="15">
        <v>10000.0</v>
      </c>
      <c r="C37" s="15">
        <v>12000.0</v>
      </c>
      <c r="D37" s="15">
        <v>10000.0</v>
      </c>
      <c r="E37" s="16">
        <f t="shared" si="9"/>
        <v>32000</v>
      </c>
      <c r="F37" s="15">
        <v>30000.0</v>
      </c>
      <c r="G37" s="15">
        <f t="shared" si="10"/>
        <v>2000</v>
      </c>
    </row>
    <row r="38" ht="24.75" customHeight="1">
      <c r="A38" s="14" t="s">
        <v>30</v>
      </c>
      <c r="B38" s="15">
        <v>5000.0</v>
      </c>
      <c r="C38" s="15">
        <v>6000.0</v>
      </c>
      <c r="D38" s="15">
        <v>8000.0</v>
      </c>
      <c r="E38" s="16">
        <f t="shared" si="9"/>
        <v>19000</v>
      </c>
      <c r="F38" s="15">
        <v>15000.0</v>
      </c>
      <c r="G38" s="15">
        <f t="shared" si="10"/>
        <v>4000</v>
      </c>
    </row>
    <row r="39" ht="24.75" customHeight="1">
      <c r="A39" s="14" t="s">
        <v>31</v>
      </c>
      <c r="B39" s="15">
        <v>150000.0</v>
      </c>
      <c r="C39" s="15">
        <v>250000.0</v>
      </c>
      <c r="D39" s="15">
        <v>100000.0</v>
      </c>
      <c r="E39" s="16">
        <f t="shared" si="9"/>
        <v>500000</v>
      </c>
      <c r="F39" s="15">
        <v>300000.0</v>
      </c>
      <c r="G39" s="15">
        <f t="shared" si="10"/>
        <v>200000</v>
      </c>
    </row>
    <row r="40" ht="24.75" customHeight="1">
      <c r="A40" s="14" t="s">
        <v>32</v>
      </c>
      <c r="B40" s="15">
        <v>20000.0</v>
      </c>
      <c r="C40" s="15">
        <v>13000.0</v>
      </c>
      <c r="D40" s="15">
        <v>15000.0</v>
      </c>
      <c r="E40" s="16">
        <f t="shared" si="9"/>
        <v>48000</v>
      </c>
      <c r="F40" s="15">
        <v>45000.0</v>
      </c>
      <c r="G40" s="15">
        <f t="shared" si="10"/>
        <v>3000</v>
      </c>
    </row>
    <row r="41" ht="24.75" customHeight="1">
      <c r="A41" s="14" t="s">
        <v>33</v>
      </c>
      <c r="B41" s="15">
        <v>8000.0</v>
      </c>
      <c r="C41" s="15">
        <v>5000.0</v>
      </c>
      <c r="D41" s="15">
        <v>6000.0</v>
      </c>
      <c r="E41" s="16">
        <f t="shared" si="9"/>
        <v>19000</v>
      </c>
      <c r="F41" s="15">
        <v>20000.0</v>
      </c>
      <c r="G41" s="15">
        <f t="shared" si="10"/>
        <v>-1000</v>
      </c>
    </row>
    <row r="42" ht="24.75" customHeight="1">
      <c r="A42" s="14" t="s">
        <v>34</v>
      </c>
      <c r="B42" s="15">
        <v>5000.0</v>
      </c>
      <c r="C42" s="15">
        <v>2000.0</v>
      </c>
      <c r="D42" s="15">
        <v>5000.0</v>
      </c>
      <c r="E42" s="16">
        <f t="shared" si="9"/>
        <v>12000</v>
      </c>
      <c r="F42" s="15">
        <v>10000.0</v>
      </c>
      <c r="G42" s="15">
        <f t="shared" si="10"/>
        <v>2000</v>
      </c>
    </row>
    <row r="43" ht="24.75" customHeight="1">
      <c r="A43" s="14" t="s">
        <v>35</v>
      </c>
      <c r="B43" s="15">
        <v>25000.0</v>
      </c>
      <c r="C43" s="15">
        <v>30000.0</v>
      </c>
      <c r="D43" s="15">
        <v>20000.0</v>
      </c>
      <c r="E43" s="16">
        <f t="shared" si="9"/>
        <v>75000</v>
      </c>
      <c r="F43" s="15">
        <v>75000.0</v>
      </c>
      <c r="G43" s="15">
        <f t="shared" si="10"/>
        <v>0</v>
      </c>
    </row>
    <row r="44" ht="24.75" customHeight="1">
      <c r="A44" s="11" t="s">
        <v>6</v>
      </c>
      <c r="B44" s="17">
        <f t="shared" ref="B44:G44" si="11">SUM(B30:B43)</f>
        <v>503000</v>
      </c>
      <c r="C44" s="17">
        <f t="shared" si="11"/>
        <v>592000</v>
      </c>
      <c r="D44" s="17">
        <f t="shared" si="11"/>
        <v>417000</v>
      </c>
      <c r="E44" s="17">
        <f t="shared" si="11"/>
        <v>1512000</v>
      </c>
      <c r="F44" s="17">
        <f t="shared" si="11"/>
        <v>1340000</v>
      </c>
      <c r="G44" s="17">
        <f t="shared" si="11"/>
        <v>172000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3:C3"/>
    <mergeCell ref="A1:G1"/>
    <mergeCell ref="B4:C4"/>
    <mergeCell ref="B5:C5"/>
    <mergeCell ref="B6:C6"/>
    <mergeCell ref="B8:C8"/>
    <mergeCell ref="B9:C9"/>
    <mergeCell ref="B11:C11"/>
    <mergeCell ref="A13:G13"/>
    <mergeCell ref="B10:C10"/>
  </mergeCells>
  <printOptions/>
  <pageMargins bottom="0.75" footer="0.0" header="0.0" left="0.7" right="0.7" top="0.75"/>
  <pageSetup orientation="landscape"/>
  <drawing r:id="rId1"/>
</worksheet>
</file>