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<sst xmlns="http://schemas.openxmlformats.org/spreadsheetml/2006/main" count="114" uniqueCount="86">
  <si>
    <t>Wedding Budget Worksheet</t>
  </si>
  <si>
    <t>Wedding Date:</t>
  </si>
  <si>
    <t>OVER HEADED</t>
  </si>
  <si>
    <t>Budgeted Date:</t>
  </si>
  <si>
    <t>APPAREL EXPENSE</t>
  </si>
  <si>
    <t>ESTIMATED</t>
  </si>
  <si>
    <t xml:space="preserve">ACTUAL </t>
  </si>
  <si>
    <t>VARIANCE</t>
  </si>
  <si>
    <t>Sarees</t>
  </si>
  <si>
    <t>Bridal Shoes</t>
  </si>
  <si>
    <t>Jewellery</t>
  </si>
  <si>
    <t>Bridesmaid Dresses</t>
  </si>
  <si>
    <t>Bridesmaid Accessories</t>
  </si>
  <si>
    <t>Alterations</t>
  </si>
  <si>
    <t>Bridal Gloves</t>
  </si>
  <si>
    <t>Childrens Apparel</t>
  </si>
  <si>
    <t>Others</t>
  </si>
  <si>
    <t>TOTAL</t>
  </si>
  <si>
    <t>FLOWERS EXPENSE</t>
  </si>
  <si>
    <t>ACTUAL</t>
  </si>
  <si>
    <t>Decorated Flowers</t>
  </si>
  <si>
    <t>Bride bouquet</t>
  </si>
  <si>
    <t>Bridegroom Bouquets</t>
  </si>
  <si>
    <t>Corsages</t>
  </si>
  <si>
    <t>Flower Girls Flower</t>
  </si>
  <si>
    <t xml:space="preserve">Flowers </t>
  </si>
  <si>
    <t>STATIONARY</t>
  </si>
  <si>
    <t>Invitations</t>
  </si>
  <si>
    <t>Map/Direction Cards</t>
  </si>
  <si>
    <t>Ceremony Cards</t>
  </si>
  <si>
    <t>Newspaper Announcement</t>
  </si>
  <si>
    <t>Address Labels</t>
  </si>
  <si>
    <t>Postage</t>
  </si>
  <si>
    <t xml:space="preserve">Others </t>
  </si>
  <si>
    <t>PHOTOGRAPHY/VIDEOS</t>
  </si>
  <si>
    <t xml:space="preserve"> VARIANCE</t>
  </si>
  <si>
    <t>Bridal Potraits</t>
  </si>
  <si>
    <t>Reception</t>
  </si>
  <si>
    <t>Pre-Wedding Photo Shoot</t>
  </si>
  <si>
    <t>Engagement Potraits</t>
  </si>
  <si>
    <t xml:space="preserve">Ceremony </t>
  </si>
  <si>
    <t>Photo Albums</t>
  </si>
  <si>
    <t>Post Wedding Photo Shoot</t>
  </si>
  <si>
    <t xml:space="preserve">Pre-video Trailers </t>
  </si>
  <si>
    <t>GIFTS&amp; FAVORS</t>
  </si>
  <si>
    <t>Attendant Gifts</t>
  </si>
  <si>
    <t>Gift for fiance</t>
  </si>
  <si>
    <t>Return Gifts</t>
  </si>
  <si>
    <t>Sweets Pack</t>
  </si>
  <si>
    <t>CEREMONY</t>
  </si>
  <si>
    <t>Venue Fee</t>
  </si>
  <si>
    <t>Pew</t>
  </si>
  <si>
    <t>Chairs &amp; Tables</t>
  </si>
  <si>
    <t>Guest Rooms</t>
  </si>
  <si>
    <t>Child Care</t>
  </si>
  <si>
    <t>Workers</t>
  </si>
  <si>
    <t>Rental Cars</t>
  </si>
  <si>
    <t>Train Tickets</t>
  </si>
  <si>
    <t>Power Backup</t>
  </si>
  <si>
    <t>Transportation</t>
  </si>
  <si>
    <t>Other</t>
  </si>
  <si>
    <t>REHEARSAL DINNER</t>
  </si>
  <si>
    <t>BUDGET</t>
  </si>
  <si>
    <t>Caterer</t>
  </si>
  <si>
    <t>Liquor</t>
  </si>
  <si>
    <t>Tables/Chairs</t>
  </si>
  <si>
    <t>Decorations</t>
  </si>
  <si>
    <t>Sound System</t>
  </si>
  <si>
    <t>Dishes</t>
  </si>
  <si>
    <t>Food</t>
  </si>
  <si>
    <t>Servers</t>
  </si>
  <si>
    <t>Cleaning Staff</t>
  </si>
  <si>
    <t>Music Band</t>
  </si>
  <si>
    <t>Guest Parking</t>
  </si>
  <si>
    <t>Decorated Lights</t>
  </si>
  <si>
    <t>MISCELLANEOUS</t>
  </si>
  <si>
    <t>DIFFERENCE</t>
  </si>
  <si>
    <t>Hair Dresser</t>
  </si>
  <si>
    <t>Make-up</t>
  </si>
  <si>
    <t>Hotels for Guest</t>
  </si>
  <si>
    <t>Coordinator</t>
  </si>
  <si>
    <t>Wedding Planner</t>
  </si>
  <si>
    <t>Summary</t>
  </si>
  <si>
    <t xml:space="preserve">Estimated Amount </t>
  </si>
  <si>
    <t>Actual Amount</t>
  </si>
  <si>
    <t>Balance Amount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</si>
</sst>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0">
    <font>
      <sz val="11.0"/>
      <color rgb="FF000000"/>
      <name val="Calibri"/>
    </font>
    <font>
      <sz val="48.0"/>
      <color rgb="FFFF9966"/>
      <name val="Lovers Quarrel"/>
    </font>
    <font>
      <sz val="11.0"/>
      <color rgb="FF111111"/>
      <name val="Calibri"/>
    </font>
    <font>
      <sz val="12.0"/>
      <color rgb="FF111111"/>
      <name val="Calibri"/>
    </font>
    <font>
      <b/>
      <sz val="12.0"/>
      <color rgb="FF111111"/>
      <name val="Calibri"/>
    </font>
    <font>
      <b/>
      <sz val="18.0"/>
      <color rgb="FFFF9966"/>
      <name val="Calibri"/>
    </font>
    <font/>
    <font>
      <b/>
      <sz val="14.0"/>
      <color rgb="FF111111"/>
      <name val="Calibri"/>
    </font>
    <font>
      <sz val="36.0"/>
      <color rgb="FF111111"/>
      <name val="Lovers Quarrel"/>
    </font>
    <font>
      <b/>
      <sz val="14.0"/>
      <color rgb="FFFF9966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9">
    <border/>
    <border>
      <left/>
      <right/>
      <top/>
    </border>
    <border>
      <left/>
      <right/>
      <bottom/>
    </border>
    <border>
      <bottom style="medium">
        <color rgb="FFFFD8C5"/>
      </bottom>
    </border>
    <border>
      <top style="medium">
        <color rgb="FFFFD8C5"/>
      </top>
      <bottom style="thin">
        <color rgb="FFFFD8C5"/>
      </bottom>
    </border>
    <border>
      <top style="thin">
        <color rgb="FFFFD8C5"/>
      </top>
      <bottom style="thin">
        <color rgb="FFFFD8C5"/>
      </bottom>
    </border>
    <border>
      <bottom style="thin">
        <color rgb="FFFFD8C5"/>
      </bottom>
    </border>
    <border>
      <top style="thin">
        <color rgb="FFFFD8C5"/>
      </top>
      <bottom style="medium">
        <color rgb="FFFFD8C5"/>
      </bottom>
    </border>
    <border>
      <top style="medium">
        <color rgb="FFFFD8C5"/>
      </top>
      <bottom style="medium">
        <color rgb="FFFFD8C5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0" fillId="0" fontId="3" numFmtId="0" xfId="0" applyAlignment="1" applyFont="1">
      <alignment horizontal="left"/>
    </xf>
    <xf borderId="0" fillId="0" fontId="3" numFmtId="164" xfId="0" applyAlignment="1" applyFont="1" applyNumberFormat="1">
      <alignment horizontal="center"/>
    </xf>
    <xf borderId="1" fillId="2" fontId="4" numFmtId="0" xfId="0" applyAlignment="1" applyBorder="1" applyFill="1" applyFont="1">
      <alignment horizontal="center" vertical="center"/>
    </xf>
    <xf borderId="1" fillId="2" fontId="5" numFmtId="164" xfId="0" applyAlignment="1" applyBorder="1" applyFont="1" applyNumberFormat="1">
      <alignment horizontal="center" vertical="center"/>
    </xf>
    <xf borderId="0" fillId="0" fontId="3" numFmtId="0" xfId="0" applyFont="1"/>
    <xf borderId="2" fillId="0" fontId="6" numFmtId="0" xfId="0" applyBorder="1" applyFont="1"/>
    <xf borderId="0" fillId="0" fontId="2" numFmtId="0" xfId="0" applyAlignment="1" applyFont="1">
      <alignment horizontal="left"/>
    </xf>
    <xf borderId="3" fillId="0" fontId="2" numFmtId="0" xfId="0" applyBorder="1" applyFont="1"/>
    <xf borderId="3" fillId="0" fontId="4" numFmtId="0" xfId="0" applyAlignment="1" applyBorder="1" applyFont="1">
      <alignment vertical="center"/>
    </xf>
    <xf borderId="3" fillId="0" fontId="4" numFmtId="0" xfId="0" applyAlignment="1" applyBorder="1" applyFont="1">
      <alignment horizontal="center" vertical="center"/>
    </xf>
    <xf borderId="0" fillId="0" fontId="2" numFmtId="0" xfId="0" applyAlignment="1" applyFont="1">
      <alignment horizontal="left" vertical="center"/>
    </xf>
    <xf borderId="0" fillId="0" fontId="2" numFmtId="164" xfId="0" applyAlignment="1" applyFont="1" applyNumberFormat="1">
      <alignment horizontal="center" vertical="center"/>
    </xf>
    <xf borderId="4" fillId="0" fontId="2" numFmtId="164" xfId="0" applyAlignment="1" applyBorder="1" applyFont="1" applyNumberFormat="1">
      <alignment horizontal="center" vertical="center"/>
    </xf>
    <xf borderId="5" fillId="0" fontId="2" numFmtId="164" xfId="0" applyAlignment="1" applyBorder="1" applyFont="1" applyNumberFormat="1">
      <alignment horizontal="center" vertical="center"/>
    </xf>
    <xf borderId="6" fillId="0" fontId="2" numFmtId="164" xfId="0" applyAlignment="1" applyBorder="1" applyFont="1" applyNumberFormat="1">
      <alignment horizontal="center" vertical="center"/>
    </xf>
    <xf borderId="3" fillId="0" fontId="2" numFmtId="0" xfId="0" applyAlignment="1" applyBorder="1" applyFont="1">
      <alignment horizontal="left" vertical="center"/>
    </xf>
    <xf borderId="3" fillId="0" fontId="2" numFmtId="164" xfId="0" applyAlignment="1" applyBorder="1" applyFont="1" applyNumberFormat="1">
      <alignment horizontal="center" vertical="center"/>
    </xf>
    <xf borderId="7" fillId="0" fontId="2" numFmtId="164" xfId="0" applyAlignment="1" applyBorder="1" applyFont="1" applyNumberFormat="1">
      <alignment horizontal="center" vertical="center"/>
    </xf>
    <xf borderId="3" fillId="0" fontId="7" numFmtId="0" xfId="0" applyAlignment="1" applyBorder="1" applyFont="1">
      <alignment horizontal="left" vertical="center"/>
    </xf>
    <xf borderId="3" fillId="0" fontId="7" numFmtId="164" xfId="0" applyAlignment="1" applyBorder="1" applyFont="1" applyNumberFormat="1">
      <alignment horizontal="center" vertical="center"/>
    </xf>
    <xf borderId="8" fillId="0" fontId="2" numFmtId="0" xfId="0" applyBorder="1" applyFont="1"/>
    <xf borderId="3" fillId="0" fontId="4" numFmtId="0" xfId="0" applyAlignment="1" applyBorder="1" applyFont="1">
      <alignment horizontal="left" vertical="center"/>
    </xf>
    <xf borderId="3" fillId="0" fontId="4" numFmtId="164" xfId="0" applyAlignment="1" applyBorder="1" applyFont="1" applyNumberFormat="1">
      <alignment horizontal="center" vertical="center"/>
    </xf>
    <xf borderId="3" fillId="0" fontId="8" numFmtId="0" xfId="0" applyAlignment="1" applyBorder="1" applyFont="1">
      <alignment horizontal="center" vertical="center"/>
    </xf>
    <xf borderId="3" fillId="0" fontId="6" numFmtId="0" xfId="0" applyBorder="1" applyFont="1"/>
    <xf borderId="0" fillId="0" fontId="7" numFmtId="0" xfId="0" applyAlignment="1" applyFont="1">
      <alignment horizontal="left" shrinkToFit="0" vertical="center" wrapText="1"/>
    </xf>
    <xf borderId="0" fillId="0" fontId="9" numFmtId="164" xfId="0" applyAlignment="1" applyFont="1" applyNumberFormat="1">
      <alignment horizontal="center" vertical="center"/>
    </xf>
    <xf borderId="0" fillId="0" fontId="7" numFmtId="0" xfId="0" applyAlignment="1" applyFont="1">
      <alignment horizontal="left" vertical="center"/>
    </xf>
    <xf borderId="3" fillId="0" fontId="9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0.57"/>
    <col customWidth="1" min="2" max="2" width="22.57"/>
    <col customWidth="1" min="3" max="3" width="21.71"/>
    <col customWidth="1" min="4" max="4" width="20.71"/>
    <col customWidth="1" min="5" max="9" width="9.14"/>
    <col customWidth="1" min="10" max="26" width="8.71"/>
  </cols>
  <sheetData>
    <row r="1" ht="99.7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6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4.75" customHeight="1">
      <c r="A3" s="3" t="s">
        <v>1</v>
      </c>
      <c r="B3" s="4"/>
      <c r="C3" s="5" t="s">
        <v>2</v>
      </c>
      <c r="D3" s="6">
        <f>C98-C99</f>
        <v>-5450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24.75" customHeight="1">
      <c r="A4" s="3" t="s">
        <v>3</v>
      </c>
      <c r="B4" s="7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9"/>
      <c r="B5" s="2"/>
      <c r="C5" s="9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10"/>
      <c r="B6" s="10"/>
      <c r="C6" s="10"/>
      <c r="D6" s="10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4.5" customHeight="1">
      <c r="A7" s="11" t="s">
        <v>4</v>
      </c>
      <c r="B7" s="12" t="s">
        <v>5</v>
      </c>
      <c r="C7" s="12" t="s">
        <v>6</v>
      </c>
      <c r="D7" s="12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34.5" customHeight="1">
      <c r="A8" s="13" t="s">
        <v>8</v>
      </c>
      <c r="B8" s="14">
        <v>15000.0</v>
      </c>
      <c r="C8" s="15">
        <v>15000.0</v>
      </c>
      <c r="D8" s="14">
        <f t="shared" ref="D8:D16" si="1">B8-C8</f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34.5" customHeight="1">
      <c r="A9" s="13" t="s">
        <v>9</v>
      </c>
      <c r="B9" s="14">
        <v>1000.0</v>
      </c>
      <c r="C9" s="16">
        <v>1000.0</v>
      </c>
      <c r="D9" s="14">
        <f t="shared" si="1"/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34.5" customHeight="1">
      <c r="A10" s="13" t="s">
        <v>10</v>
      </c>
      <c r="B10" s="14">
        <v>3000.0</v>
      </c>
      <c r="C10" s="16">
        <v>4200.0</v>
      </c>
      <c r="D10" s="14">
        <f t="shared" si="1"/>
        <v>-1200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34.5" customHeight="1">
      <c r="A11" s="13" t="s">
        <v>11</v>
      </c>
      <c r="B11" s="14">
        <v>2000.0</v>
      </c>
      <c r="C11" s="16">
        <v>2500.0</v>
      </c>
      <c r="D11" s="14">
        <f t="shared" si="1"/>
        <v>-500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4.5" customHeight="1">
      <c r="A12" s="13" t="s">
        <v>12</v>
      </c>
      <c r="B12" s="14">
        <v>1450.0</v>
      </c>
      <c r="C12" s="16">
        <v>1500.0</v>
      </c>
      <c r="D12" s="14">
        <f t="shared" si="1"/>
        <v>-50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34.5" customHeight="1">
      <c r="A13" s="13" t="s">
        <v>13</v>
      </c>
      <c r="B13" s="14">
        <v>1350.0</v>
      </c>
      <c r="C13" s="16">
        <v>1300.0</v>
      </c>
      <c r="D13" s="14">
        <f t="shared" si="1"/>
        <v>50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34.5" customHeight="1">
      <c r="A14" s="13" t="s">
        <v>14</v>
      </c>
      <c r="B14" s="14">
        <v>1750.0</v>
      </c>
      <c r="C14" s="16">
        <v>1800.0</v>
      </c>
      <c r="D14" s="14">
        <f t="shared" si="1"/>
        <v>-50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34.5" customHeight="1">
      <c r="A15" s="13" t="s">
        <v>15</v>
      </c>
      <c r="B15" s="14">
        <v>3500.0</v>
      </c>
      <c r="C15" s="17">
        <v>3000.0</v>
      </c>
      <c r="D15" s="14">
        <f t="shared" si="1"/>
        <v>500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34.5" customHeight="1">
      <c r="A16" s="18" t="s">
        <v>16</v>
      </c>
      <c r="B16" s="19">
        <v>4000.0</v>
      </c>
      <c r="C16" s="20">
        <v>4000.0</v>
      </c>
      <c r="D16" s="19">
        <f t="shared" si="1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4.5" customHeight="1">
      <c r="A17" s="21" t="s">
        <v>17</v>
      </c>
      <c r="B17" s="22">
        <f t="shared" ref="B17:D17" si="2">SUM(B8:B16)</f>
        <v>33050</v>
      </c>
      <c r="C17" s="22">
        <f t="shared" si="2"/>
        <v>34300</v>
      </c>
      <c r="D17" s="22">
        <f t="shared" si="2"/>
        <v>-1250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34.5" customHeight="1">
      <c r="A18" s="23"/>
      <c r="B18" s="23"/>
      <c r="C18" s="23"/>
      <c r="D18" s="2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34.5" customHeight="1">
      <c r="A19" s="24" t="s">
        <v>18</v>
      </c>
      <c r="B19" s="12" t="s">
        <v>5</v>
      </c>
      <c r="C19" s="12" t="s">
        <v>19</v>
      </c>
      <c r="D19" s="12" t="s">
        <v>7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34.5" customHeight="1">
      <c r="A20" s="13" t="s">
        <v>20</v>
      </c>
      <c r="B20" s="14">
        <v>3000.0</v>
      </c>
      <c r="C20" s="15">
        <v>3500.0</v>
      </c>
      <c r="D20" s="14">
        <f t="shared" ref="D20:D26" si="3">B20-C20</f>
        <v>-500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34.5" customHeight="1">
      <c r="A21" s="13" t="s">
        <v>21</v>
      </c>
      <c r="B21" s="14">
        <v>4000.0</v>
      </c>
      <c r="C21" s="16">
        <v>3800.0</v>
      </c>
      <c r="D21" s="14">
        <f t="shared" si="3"/>
        <v>200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34.5" customHeight="1">
      <c r="A22" s="13" t="s">
        <v>22</v>
      </c>
      <c r="B22" s="14">
        <v>3000.0</v>
      </c>
      <c r="C22" s="16">
        <v>3600.0</v>
      </c>
      <c r="D22" s="14">
        <f t="shared" si="3"/>
        <v>-600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4.5" customHeight="1">
      <c r="A23" s="13" t="s">
        <v>23</v>
      </c>
      <c r="B23" s="14">
        <v>2000.0</v>
      </c>
      <c r="C23" s="16">
        <v>2000.0</v>
      </c>
      <c r="D23" s="14">
        <f t="shared" si="3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34.5" customHeight="1">
      <c r="A24" s="13" t="s">
        <v>24</v>
      </c>
      <c r="B24" s="14">
        <v>1500.0</v>
      </c>
      <c r="C24" s="16">
        <v>1450.0</v>
      </c>
      <c r="D24" s="14">
        <f t="shared" si="3"/>
        <v>50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34.5" customHeight="1">
      <c r="A25" s="13" t="s">
        <v>25</v>
      </c>
      <c r="B25" s="14">
        <v>1000.0</v>
      </c>
      <c r="C25" s="16">
        <v>1000.0</v>
      </c>
      <c r="D25" s="14">
        <f t="shared" si="3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4.5" customHeight="1">
      <c r="A26" s="18" t="s">
        <v>16</v>
      </c>
      <c r="B26" s="19">
        <v>650.0</v>
      </c>
      <c r="C26" s="19">
        <v>600.0</v>
      </c>
      <c r="D26" s="19">
        <f t="shared" si="3"/>
        <v>50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34.5" customHeight="1">
      <c r="A27" s="21" t="s">
        <v>17</v>
      </c>
      <c r="B27" s="22">
        <f t="shared" ref="B27:D27" si="4">SUM(B20:B26)</f>
        <v>15150</v>
      </c>
      <c r="C27" s="22">
        <f t="shared" si="4"/>
        <v>15950</v>
      </c>
      <c r="D27" s="22">
        <f t="shared" si="4"/>
        <v>-800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34.5" customHeight="1">
      <c r="A28" s="23"/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34.5" customHeight="1">
      <c r="A29" s="24" t="s">
        <v>26</v>
      </c>
      <c r="B29" s="12" t="s">
        <v>5</v>
      </c>
      <c r="C29" s="12" t="s">
        <v>6</v>
      </c>
      <c r="D29" s="12" t="s">
        <v>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34.5" customHeight="1">
      <c r="A30" s="13" t="s">
        <v>27</v>
      </c>
      <c r="B30" s="14">
        <v>2000.0</v>
      </c>
      <c r="C30" s="15">
        <v>1500.0</v>
      </c>
      <c r="D30" s="14">
        <f t="shared" ref="D30:D36" si="5">B30-C30</f>
        <v>500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34.5" customHeight="1">
      <c r="A31" s="13" t="s">
        <v>28</v>
      </c>
      <c r="B31" s="14">
        <v>1500.0</v>
      </c>
      <c r="C31" s="16">
        <v>1000.0</v>
      </c>
      <c r="D31" s="14">
        <f t="shared" si="5"/>
        <v>500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34.5" customHeight="1">
      <c r="A32" s="13" t="s">
        <v>29</v>
      </c>
      <c r="B32" s="14">
        <v>1200.0</v>
      </c>
      <c r="C32" s="16">
        <v>1000.0</v>
      </c>
      <c r="D32" s="14">
        <f t="shared" si="5"/>
        <v>200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4.5" customHeight="1">
      <c r="A33" s="13" t="s">
        <v>30</v>
      </c>
      <c r="B33" s="14">
        <v>150.0</v>
      </c>
      <c r="C33" s="16">
        <v>250.0</v>
      </c>
      <c r="D33" s="14">
        <f t="shared" si="5"/>
        <v>-100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34.5" customHeight="1">
      <c r="A34" s="13" t="s">
        <v>31</v>
      </c>
      <c r="B34" s="14">
        <v>250.0</v>
      </c>
      <c r="C34" s="16">
        <v>200.0</v>
      </c>
      <c r="D34" s="14">
        <f t="shared" si="5"/>
        <v>50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34.5" customHeight="1">
      <c r="A35" s="13" t="s">
        <v>32</v>
      </c>
      <c r="B35" s="14">
        <v>150.0</v>
      </c>
      <c r="C35" s="16">
        <v>100.0</v>
      </c>
      <c r="D35" s="14">
        <f t="shared" si="5"/>
        <v>50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34.5" customHeight="1">
      <c r="A36" s="18" t="s">
        <v>33</v>
      </c>
      <c r="B36" s="19">
        <v>500.0</v>
      </c>
      <c r="C36" s="19">
        <v>500.0</v>
      </c>
      <c r="D36" s="19">
        <f t="shared" si="5"/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34.5" customHeight="1">
      <c r="A37" s="21" t="s">
        <v>17</v>
      </c>
      <c r="B37" s="22">
        <f t="shared" ref="B37:D37" si="6">SUM(B30:B36)</f>
        <v>5750</v>
      </c>
      <c r="C37" s="22">
        <f t="shared" si="6"/>
        <v>4550</v>
      </c>
      <c r="D37" s="22">
        <f t="shared" si="6"/>
        <v>1200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34.5" customHeight="1">
      <c r="A38" s="23"/>
      <c r="B38" s="23"/>
      <c r="C38" s="23"/>
      <c r="D38" s="2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34.5" customHeight="1">
      <c r="A39" s="24" t="s">
        <v>34</v>
      </c>
      <c r="B39" s="12" t="s">
        <v>5</v>
      </c>
      <c r="C39" s="12" t="s">
        <v>19</v>
      </c>
      <c r="D39" s="12" t="s">
        <v>35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34.5" customHeight="1">
      <c r="A40" s="13" t="s">
        <v>36</v>
      </c>
      <c r="B40" s="14">
        <v>350.0</v>
      </c>
      <c r="C40" s="15">
        <v>850.0</v>
      </c>
      <c r="D40" s="14">
        <f t="shared" ref="D40:D48" si="7">B40-C40</f>
        <v>-500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34.5" customHeight="1">
      <c r="A41" s="13" t="s">
        <v>37</v>
      </c>
      <c r="B41" s="14">
        <v>2500.0</v>
      </c>
      <c r="C41" s="16">
        <v>3000.0</v>
      </c>
      <c r="D41" s="14">
        <f t="shared" si="7"/>
        <v>-500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34.5" customHeight="1">
      <c r="A42" s="13" t="s">
        <v>38</v>
      </c>
      <c r="B42" s="14">
        <v>1000.0</v>
      </c>
      <c r="C42" s="16">
        <v>1050.0</v>
      </c>
      <c r="D42" s="14">
        <f t="shared" si="7"/>
        <v>-50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34.5" customHeight="1">
      <c r="A43" s="13" t="s">
        <v>39</v>
      </c>
      <c r="B43" s="14">
        <v>600.0</v>
      </c>
      <c r="C43" s="16">
        <v>650.0</v>
      </c>
      <c r="D43" s="14">
        <f t="shared" si="7"/>
        <v>-50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34.5" customHeight="1">
      <c r="A44" s="13" t="s">
        <v>40</v>
      </c>
      <c r="B44" s="14">
        <v>500.0</v>
      </c>
      <c r="C44" s="16">
        <v>450.0</v>
      </c>
      <c r="D44" s="14">
        <f t="shared" si="7"/>
        <v>50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34.5" customHeight="1">
      <c r="A45" s="13" t="s">
        <v>41</v>
      </c>
      <c r="B45" s="14">
        <v>2500.0</v>
      </c>
      <c r="C45" s="16">
        <v>2000.0</v>
      </c>
      <c r="D45" s="14">
        <f t="shared" si="7"/>
        <v>500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34.5" customHeight="1">
      <c r="A46" s="13" t="s">
        <v>42</v>
      </c>
      <c r="B46" s="14">
        <v>4000.0</v>
      </c>
      <c r="C46" s="16">
        <v>4000.0</v>
      </c>
      <c r="D46" s="14">
        <f t="shared" si="7"/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34.5" customHeight="1">
      <c r="A47" s="13" t="s">
        <v>43</v>
      </c>
      <c r="B47" s="14">
        <v>1250.0</v>
      </c>
      <c r="C47" s="16">
        <v>1200.0</v>
      </c>
      <c r="D47" s="14">
        <f t="shared" si="7"/>
        <v>50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34.5" customHeight="1">
      <c r="A48" s="18" t="s">
        <v>16</v>
      </c>
      <c r="B48" s="19">
        <v>3000.0</v>
      </c>
      <c r="C48" s="19">
        <v>3000.0</v>
      </c>
      <c r="D48" s="19">
        <f t="shared" si="7"/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34.5" customHeight="1">
      <c r="A49" s="21" t="s">
        <v>17</v>
      </c>
      <c r="B49" s="22">
        <f t="shared" ref="B49:D49" si="8">SUM(B40:B48)</f>
        <v>15700</v>
      </c>
      <c r="C49" s="22">
        <f t="shared" si="8"/>
        <v>16200</v>
      </c>
      <c r="D49" s="22">
        <f t="shared" si="8"/>
        <v>-500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34.5" customHeight="1">
      <c r="A50" s="23"/>
      <c r="B50" s="23"/>
      <c r="C50" s="23"/>
      <c r="D50" s="23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34.5" customHeight="1">
      <c r="A51" s="24" t="s">
        <v>44</v>
      </c>
      <c r="B51" s="12" t="s">
        <v>5</v>
      </c>
      <c r="C51" s="12" t="s">
        <v>19</v>
      </c>
      <c r="D51" s="12" t="s">
        <v>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34.5" customHeight="1">
      <c r="A52" s="13" t="s">
        <v>45</v>
      </c>
      <c r="B52" s="14">
        <v>4500.0</v>
      </c>
      <c r="C52" s="15">
        <v>4000.0</v>
      </c>
      <c r="D52" s="14">
        <f t="shared" ref="D52:D56" si="9">B52-C52</f>
        <v>500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34.5" customHeight="1">
      <c r="A53" s="13" t="s">
        <v>46</v>
      </c>
      <c r="B53" s="14">
        <v>3000.0</v>
      </c>
      <c r="C53" s="16">
        <v>2800.0</v>
      </c>
      <c r="D53" s="14">
        <f t="shared" si="9"/>
        <v>200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4.5" customHeight="1">
      <c r="A54" s="13" t="s">
        <v>47</v>
      </c>
      <c r="B54" s="14">
        <v>2000.0</v>
      </c>
      <c r="C54" s="16">
        <v>2200.0</v>
      </c>
      <c r="D54" s="14">
        <f t="shared" si="9"/>
        <v>-200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34.5" customHeight="1">
      <c r="A55" s="13" t="s">
        <v>48</v>
      </c>
      <c r="B55" s="14">
        <v>2600.0</v>
      </c>
      <c r="C55" s="16">
        <v>2500.0</v>
      </c>
      <c r="D55" s="14">
        <f t="shared" si="9"/>
        <v>100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34.5" customHeight="1">
      <c r="A56" s="18" t="s">
        <v>16</v>
      </c>
      <c r="B56" s="19">
        <v>3500.0</v>
      </c>
      <c r="C56" s="19">
        <v>3250.0</v>
      </c>
      <c r="D56" s="19">
        <f t="shared" si="9"/>
        <v>250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34.5" customHeight="1">
      <c r="A57" s="21" t="s">
        <v>17</v>
      </c>
      <c r="B57" s="22">
        <f t="shared" ref="B57:D57" si="10">SUM(B52:B56)</f>
        <v>15600</v>
      </c>
      <c r="C57" s="22">
        <f t="shared" si="10"/>
        <v>14750</v>
      </c>
      <c r="D57" s="22">
        <f t="shared" si="10"/>
        <v>850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34.5" customHeight="1">
      <c r="A58" s="23"/>
      <c r="B58" s="23"/>
      <c r="C58" s="23"/>
      <c r="D58" s="2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34.5" customHeight="1">
      <c r="A59" s="24" t="s">
        <v>49</v>
      </c>
      <c r="B59" s="12" t="s">
        <v>5</v>
      </c>
      <c r="C59" s="12" t="s">
        <v>19</v>
      </c>
      <c r="D59" s="12" t="s">
        <v>7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34.5" customHeight="1">
      <c r="A60" s="13" t="s">
        <v>50</v>
      </c>
      <c r="B60" s="14">
        <v>7500.0</v>
      </c>
      <c r="C60" s="15">
        <v>7000.0</v>
      </c>
      <c r="D60" s="14">
        <f t="shared" ref="D60:D70" si="11">B60-C60</f>
        <v>500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34.5" customHeight="1">
      <c r="A61" s="13" t="s">
        <v>51</v>
      </c>
      <c r="B61" s="14">
        <v>1500.0</v>
      </c>
      <c r="C61" s="16">
        <v>1500.0</v>
      </c>
      <c r="D61" s="14">
        <f t="shared" si="11"/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34.5" customHeight="1">
      <c r="A62" s="13" t="s">
        <v>52</v>
      </c>
      <c r="B62" s="14">
        <v>2000.0</v>
      </c>
      <c r="C62" s="16">
        <v>2050.0</v>
      </c>
      <c r="D62" s="14">
        <f t="shared" si="11"/>
        <v>-50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34.5" customHeight="1">
      <c r="A63" s="13" t="s">
        <v>53</v>
      </c>
      <c r="B63" s="14">
        <v>1500.0</v>
      </c>
      <c r="C63" s="16">
        <v>1500.0</v>
      </c>
      <c r="D63" s="14">
        <f t="shared" si="11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34.5" customHeight="1">
      <c r="A64" s="13" t="s">
        <v>54</v>
      </c>
      <c r="B64" s="14">
        <v>2000.0</v>
      </c>
      <c r="C64" s="16">
        <v>2000.0</v>
      </c>
      <c r="D64" s="14">
        <f t="shared" si="11"/>
        <v>0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34.5" customHeight="1">
      <c r="A65" s="13" t="s">
        <v>55</v>
      </c>
      <c r="B65" s="14">
        <v>1000.0</v>
      </c>
      <c r="C65" s="16">
        <v>1500.0</v>
      </c>
      <c r="D65" s="14">
        <f t="shared" si="11"/>
        <v>-500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34.5" customHeight="1">
      <c r="A66" s="13" t="s">
        <v>56</v>
      </c>
      <c r="B66" s="14">
        <v>1500.0</v>
      </c>
      <c r="C66" s="16">
        <v>2250.0</v>
      </c>
      <c r="D66" s="14">
        <f t="shared" si="11"/>
        <v>-750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34.5" customHeight="1">
      <c r="A67" s="13" t="s">
        <v>57</v>
      </c>
      <c r="B67" s="14">
        <v>1000.0</v>
      </c>
      <c r="C67" s="16">
        <v>1300.0</v>
      </c>
      <c r="D67" s="14">
        <f t="shared" si="11"/>
        <v>-300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34.5" customHeight="1">
      <c r="A68" s="13" t="s">
        <v>58</v>
      </c>
      <c r="B68" s="14">
        <v>2000.0</v>
      </c>
      <c r="C68" s="16">
        <v>2500.0</v>
      </c>
      <c r="D68" s="14">
        <f t="shared" si="11"/>
        <v>-500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34.5" customHeight="1">
      <c r="A69" s="13" t="s">
        <v>59</v>
      </c>
      <c r="B69" s="14">
        <v>1500.0</v>
      </c>
      <c r="C69" s="16">
        <v>2500.0</v>
      </c>
      <c r="D69" s="14">
        <f t="shared" si="11"/>
        <v>-1000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34.5" customHeight="1">
      <c r="A70" s="18" t="s">
        <v>60</v>
      </c>
      <c r="B70" s="19">
        <v>1000.0</v>
      </c>
      <c r="C70" s="19">
        <v>1000.0</v>
      </c>
      <c r="D70" s="19">
        <f t="shared" si="11"/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34.5" customHeight="1">
      <c r="A71" s="21" t="s">
        <v>17</v>
      </c>
      <c r="B71" s="22">
        <f t="shared" ref="B71:D71" si="12">SUM(B60:B70)</f>
        <v>22500</v>
      </c>
      <c r="C71" s="22">
        <f t="shared" si="12"/>
        <v>25100</v>
      </c>
      <c r="D71" s="22">
        <f t="shared" si="12"/>
        <v>-2600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34.5" customHeight="1">
      <c r="A72" s="23"/>
      <c r="B72" s="23"/>
      <c r="C72" s="23"/>
      <c r="D72" s="23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34.5" customHeight="1">
      <c r="A73" s="24" t="s">
        <v>61</v>
      </c>
      <c r="B73" s="12" t="s">
        <v>62</v>
      </c>
      <c r="C73" s="12" t="s">
        <v>19</v>
      </c>
      <c r="D73" s="12" t="s">
        <v>35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34.5" customHeight="1">
      <c r="A74" s="13" t="s">
        <v>63</v>
      </c>
      <c r="B74" s="14">
        <v>15000.0</v>
      </c>
      <c r="C74" s="15">
        <v>18000.0</v>
      </c>
      <c r="D74" s="14">
        <f t="shared" ref="D74:D86" si="13">B74-C74</f>
        <v>-3000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34.5" customHeight="1">
      <c r="A75" s="13" t="s">
        <v>64</v>
      </c>
      <c r="B75" s="14">
        <v>10000.0</v>
      </c>
      <c r="C75" s="16">
        <v>10000.0</v>
      </c>
      <c r="D75" s="14">
        <f t="shared" si="13"/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34.5" customHeight="1">
      <c r="A76" s="13" t="s">
        <v>65</v>
      </c>
      <c r="B76" s="14">
        <v>2000.0</v>
      </c>
      <c r="C76" s="16">
        <v>1500.0</v>
      </c>
      <c r="D76" s="14">
        <f t="shared" si="13"/>
        <v>500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34.5" customHeight="1">
      <c r="A77" s="13" t="s">
        <v>66</v>
      </c>
      <c r="B77" s="14">
        <v>1600.0</v>
      </c>
      <c r="C77" s="16">
        <v>1600.0</v>
      </c>
      <c r="D77" s="14">
        <f t="shared" si="13"/>
        <v>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34.5" customHeight="1">
      <c r="A78" s="13" t="s">
        <v>67</v>
      </c>
      <c r="B78" s="14">
        <v>3500.0</v>
      </c>
      <c r="C78" s="16">
        <v>3500.0</v>
      </c>
      <c r="D78" s="14">
        <f t="shared" si="13"/>
        <v>0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34.5" customHeight="1">
      <c r="A79" s="13" t="s">
        <v>68</v>
      </c>
      <c r="B79" s="14">
        <v>2500.0</v>
      </c>
      <c r="C79" s="16">
        <v>2600.0</v>
      </c>
      <c r="D79" s="14">
        <f t="shared" si="13"/>
        <v>-100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34.5" customHeight="1">
      <c r="A80" s="13" t="s">
        <v>69</v>
      </c>
      <c r="B80" s="14">
        <v>7300.0</v>
      </c>
      <c r="C80" s="16">
        <v>7000.0</v>
      </c>
      <c r="D80" s="14">
        <f t="shared" si="13"/>
        <v>300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34.5" customHeight="1">
      <c r="A81" s="13" t="s">
        <v>70</v>
      </c>
      <c r="B81" s="14">
        <v>3600.0</v>
      </c>
      <c r="C81" s="16">
        <v>3000.0</v>
      </c>
      <c r="D81" s="14">
        <f t="shared" si="13"/>
        <v>600</v>
      </c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34.5" customHeight="1">
      <c r="A82" s="13" t="s">
        <v>71</v>
      </c>
      <c r="B82" s="14">
        <v>4500.0</v>
      </c>
      <c r="C82" s="16">
        <v>4250.0</v>
      </c>
      <c r="D82" s="14">
        <f t="shared" si="13"/>
        <v>250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34.5" customHeight="1">
      <c r="A83" s="13" t="s">
        <v>72</v>
      </c>
      <c r="B83" s="14">
        <v>3500.0</v>
      </c>
      <c r="C83" s="16">
        <v>3000.0</v>
      </c>
      <c r="D83" s="14">
        <f t="shared" si="13"/>
        <v>500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34.5" customHeight="1">
      <c r="A84" s="13" t="s">
        <v>73</v>
      </c>
      <c r="B84" s="14">
        <v>1000.0</v>
      </c>
      <c r="C84" s="16">
        <v>1500.0</v>
      </c>
      <c r="D84" s="14">
        <f t="shared" si="13"/>
        <v>-500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34.5" customHeight="1">
      <c r="A85" s="13" t="s">
        <v>74</v>
      </c>
      <c r="B85" s="14">
        <v>3000.0</v>
      </c>
      <c r="C85" s="16">
        <v>3200.0</v>
      </c>
      <c r="D85" s="14">
        <f t="shared" si="13"/>
        <v>-200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34.5" customHeight="1">
      <c r="A86" s="18" t="s">
        <v>60</v>
      </c>
      <c r="B86" s="19">
        <v>5000.0</v>
      </c>
      <c r="C86" s="19">
        <v>5000.0</v>
      </c>
      <c r="D86" s="19">
        <f t="shared" si="13"/>
        <v>0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34.5" customHeight="1">
      <c r="A87" s="21" t="s">
        <v>17</v>
      </c>
      <c r="B87" s="22">
        <f t="shared" ref="B87:D87" si="14">SUM(B74:B86)</f>
        <v>62500</v>
      </c>
      <c r="C87" s="22">
        <f t="shared" si="14"/>
        <v>64150</v>
      </c>
      <c r="D87" s="22">
        <f t="shared" si="14"/>
        <v>-1650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34.5" customHeight="1">
      <c r="A88" s="23"/>
      <c r="B88" s="23"/>
      <c r="C88" s="23"/>
      <c r="D88" s="23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34.5" customHeight="1">
      <c r="A89" s="24" t="s">
        <v>75</v>
      </c>
      <c r="B89" s="12" t="s">
        <v>5</v>
      </c>
      <c r="C89" s="12" t="s">
        <v>19</v>
      </c>
      <c r="D89" s="12" t="s">
        <v>76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34.5" customHeight="1">
      <c r="A90" s="13" t="s">
        <v>77</v>
      </c>
      <c r="B90" s="14">
        <v>2500.0</v>
      </c>
      <c r="C90" s="15">
        <v>2000.0</v>
      </c>
      <c r="D90" s="14">
        <f t="shared" ref="D90:D94" si="15">B90-C90</f>
        <v>500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34.5" customHeight="1">
      <c r="A91" s="13" t="s">
        <v>78</v>
      </c>
      <c r="B91" s="14">
        <v>2000.0</v>
      </c>
      <c r="C91" s="16">
        <v>2500.0</v>
      </c>
      <c r="D91" s="14">
        <f t="shared" si="15"/>
        <v>-500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34.5" customHeight="1">
      <c r="A92" s="13" t="s">
        <v>79</v>
      </c>
      <c r="B92" s="14">
        <v>5000.0</v>
      </c>
      <c r="C92" s="16">
        <v>5000.0</v>
      </c>
      <c r="D92" s="14">
        <f t="shared" si="15"/>
        <v>0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34.5" customHeight="1">
      <c r="A93" s="13" t="s">
        <v>80</v>
      </c>
      <c r="B93" s="14">
        <v>1500.0</v>
      </c>
      <c r="C93" s="16">
        <v>2000.0</v>
      </c>
      <c r="D93" s="14">
        <f t="shared" si="15"/>
        <v>-500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34.5" customHeight="1">
      <c r="A94" s="18" t="s">
        <v>81</v>
      </c>
      <c r="B94" s="19">
        <v>3000.0</v>
      </c>
      <c r="C94" s="19">
        <v>3200.0</v>
      </c>
      <c r="D94" s="19">
        <f t="shared" si="15"/>
        <v>-200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34.5" customHeight="1">
      <c r="A95" s="24" t="s">
        <v>17</v>
      </c>
      <c r="B95" s="25">
        <f t="shared" ref="B95:D95" si="16">SUM(B90:B94)</f>
        <v>14000</v>
      </c>
      <c r="C95" s="25">
        <f t="shared" si="16"/>
        <v>14700</v>
      </c>
      <c r="D95" s="25">
        <f t="shared" si="16"/>
        <v>-700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8.0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54.75" customHeight="1">
      <c r="A97" s="2"/>
      <c r="B97" s="26" t="s">
        <v>82</v>
      </c>
      <c r="C97" s="27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34.5" customHeight="1">
      <c r="A98" s="2"/>
      <c r="B98" s="28" t="s">
        <v>83</v>
      </c>
      <c r="C98" s="29">
        <f>SUM(B17,B27,B37,B49,B57,B71,B87,B95)</f>
        <v>184250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34.5" customHeight="1">
      <c r="A99" s="2"/>
      <c r="B99" s="30" t="s">
        <v>84</v>
      </c>
      <c r="C99" s="29">
        <f>SUM(C17,C27,C37,C49,C57,C71,C87,C95)</f>
        <v>189700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34.5" customHeight="1">
      <c r="A100" s="2"/>
      <c r="B100" s="21" t="s">
        <v>85</v>
      </c>
      <c r="C100" s="31">
        <f>C98-C99</f>
        <v>-5450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1:D1"/>
    <mergeCell ref="C3:C4"/>
    <mergeCell ref="D3:D4"/>
    <mergeCell ref="B97:C97"/>
  </mergeCells>
  <printOptions/>
  <pageMargins bottom="0.75" footer="0.0" header="0.0" left="0.7" right="0.7" top="0.75"/>
  <pageSetup orientation="portrait"/>
  <drawing r:id="rId1"/>
</worksheet>
</file>