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<sst xmlns="http://schemas.openxmlformats.org/spreadsheetml/2006/main" count="60" uniqueCount="51">
  <si>
    <t>MONTHLY BUDGET</t>
  </si>
  <si>
    <t>Name Of The Company:</t>
  </si>
  <si>
    <t>Company Code:</t>
  </si>
  <si>
    <t>Company Branch :</t>
  </si>
  <si>
    <t>Address:</t>
  </si>
  <si>
    <t>Company Type:</t>
  </si>
  <si>
    <t>Budget Date:</t>
  </si>
  <si>
    <t>[27-March-2022]</t>
  </si>
  <si>
    <t xml:space="preserve">Income </t>
  </si>
  <si>
    <t>Description</t>
  </si>
  <si>
    <t xml:space="preserve">Estimated </t>
  </si>
  <si>
    <t>Actual</t>
  </si>
  <si>
    <t>Difference</t>
  </si>
  <si>
    <t xml:space="preserve">Net Sales </t>
  </si>
  <si>
    <t>Asset Gain/Loss</t>
  </si>
  <si>
    <t>Interest Income</t>
  </si>
  <si>
    <t xml:space="preserve">Funding Company </t>
  </si>
  <si>
    <t>Loan Amount</t>
  </si>
  <si>
    <t>Financier Amount</t>
  </si>
  <si>
    <t>Total Income</t>
  </si>
  <si>
    <t>Benefits Provided By Company</t>
  </si>
  <si>
    <t>Category</t>
  </si>
  <si>
    <t>Estimated</t>
  </si>
  <si>
    <t xml:space="preserve"> Difference</t>
  </si>
  <si>
    <t>Incentives/Commisions</t>
  </si>
  <si>
    <t>Apprisal</t>
  </si>
  <si>
    <t>O.T Wages</t>
  </si>
  <si>
    <t>Travel Allowance</t>
  </si>
  <si>
    <t>Health cards</t>
  </si>
  <si>
    <t>Food Tokens</t>
  </si>
  <si>
    <t>Wages/Salary</t>
  </si>
  <si>
    <t xml:space="preserve">Total </t>
  </si>
  <si>
    <t>Operating Expenses</t>
  </si>
  <si>
    <t>Project Deliveries</t>
  </si>
  <si>
    <t>Supplies</t>
  </si>
  <si>
    <t>Telephones/Internet</t>
  </si>
  <si>
    <t>Travel</t>
  </si>
  <si>
    <t>Rent/Mortgage</t>
  </si>
  <si>
    <t>Taxes</t>
  </si>
  <si>
    <t>Utilities</t>
  </si>
  <si>
    <t>Shipping and Storage</t>
  </si>
  <si>
    <t>Electric</t>
  </si>
  <si>
    <t>Repairs</t>
  </si>
  <si>
    <t>Sales Expenses</t>
  </si>
  <si>
    <t>Marketing</t>
  </si>
  <si>
    <t>Maintenance</t>
  </si>
  <si>
    <t>Other</t>
  </si>
  <si>
    <t>Total Expense</t>
  </si>
  <si>
    <t>INCOME</t>
  </si>
  <si>
    <t>EXPENSES</t>
  </si>
  <si>
    <t>FINAL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</si>
</sst>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6.0"/>
      <color rgb="FFFFFFFF"/>
      <name val="Roboto"/>
    </font>
    <font/>
    <font>
      <sz val="11.0"/>
      <color rgb="FF111111"/>
      <name val="Calibri"/>
    </font>
    <font>
      <sz val="11.0"/>
      <color rgb="FF111111"/>
      <name val="Open Sans"/>
    </font>
    <font>
      <sz val="11.0"/>
      <color rgb="FF111111"/>
      <name val="Roboto"/>
    </font>
    <font>
      <sz val="14.0"/>
      <color rgb="FF00B050"/>
      <name val="Roboto"/>
    </font>
    <font>
      <sz val="12.0"/>
      <color rgb="FF111111"/>
      <name val="Roboto"/>
    </font>
    <font>
      <sz val="12.0"/>
      <color rgb="FF00B050"/>
      <name val="Roboto"/>
    </font>
    <font>
      <b/>
      <sz val="12.0"/>
      <color rgb="FF111111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F8F8F8"/>
        <bgColor rgb="FFF8F8F8"/>
      </patternFill>
    </fill>
  </fills>
  <borders count="9">
    <border/>
    <border>
      <left/>
      <top/>
      <bottom/>
    </border>
    <border>
      <top/>
      <bottom/>
    </border>
    <border>
      <right/>
      <top/>
      <bottom/>
    </border>
    <border>
      <bottom style="medium">
        <color rgb="FF00B050"/>
      </bottom>
    </border>
    <border>
      <top style="medium">
        <color rgb="FF00B050"/>
      </top>
      <bottom style="medium">
        <color rgb="FF00B05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B05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0" xfId="0" applyFont="1"/>
    <xf borderId="4" fillId="0" fontId="6" numFmtId="0" xfId="0" applyAlignment="1" applyBorder="1" applyFont="1">
      <alignment horizontal="center" vertical="center"/>
    </xf>
    <xf borderId="4" fillId="0" fontId="2" numFmtId="0" xfId="0" applyBorder="1" applyFont="1"/>
    <xf borderId="5" fillId="0" fontId="5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center" vertical="center"/>
    </xf>
    <xf borderId="6" fillId="3" fontId="5" numFmtId="0" xfId="0" applyAlignment="1" applyBorder="1" applyFill="1" applyFont="1">
      <alignment horizontal="left" vertical="center"/>
    </xf>
    <xf borderId="6" fillId="3" fontId="5" numFmtId="164" xfId="0" applyAlignment="1" applyBorder="1" applyFont="1" applyNumberFormat="1">
      <alignment horizontal="center" vertical="center"/>
    </xf>
    <xf borderId="7" fillId="4" fontId="5" numFmtId="0" xfId="0" applyAlignment="1" applyBorder="1" applyFill="1" applyFont="1">
      <alignment horizontal="left" vertical="center"/>
    </xf>
    <xf borderId="7" fillId="4" fontId="5" numFmtId="164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horizontal="left" vertical="center"/>
    </xf>
    <xf borderId="7" fillId="3" fontId="5" numFmtId="164" xfId="0" applyAlignment="1" applyBorder="1" applyFont="1" applyNumberFormat="1">
      <alignment horizontal="center" vertical="center"/>
    </xf>
    <xf borderId="8" fillId="4" fontId="5" numFmtId="0" xfId="0" applyAlignment="1" applyBorder="1" applyFont="1">
      <alignment horizontal="left" vertical="center"/>
    </xf>
    <xf borderId="8" fillId="4" fontId="5" numFmtId="164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left" vertical="center"/>
    </xf>
    <xf borderId="5" fillId="0" fontId="7" numFmtId="164" xfId="0" applyAlignment="1" applyBorder="1" applyFont="1" applyNumberFormat="1">
      <alignment horizontal="center" vertical="center"/>
    </xf>
    <xf borderId="4" fillId="0" fontId="8" numFmtId="0" xfId="0" applyAlignment="1" applyBorder="1" applyFont="1">
      <alignment horizontal="center" vertical="center"/>
    </xf>
    <xf borderId="8" fillId="3" fontId="5" numFmtId="0" xfId="0" applyAlignment="1" applyBorder="1" applyFont="1">
      <alignment horizontal="left" vertical="center"/>
    </xf>
    <xf borderId="8" fillId="3" fontId="5" numFmtId="164" xfId="0" applyAlignment="1" applyBorder="1" applyFont="1" applyNumberFormat="1">
      <alignment horizontal="center" vertical="center"/>
    </xf>
    <xf borderId="4" fillId="0" fontId="7" numFmtId="0" xfId="0" applyAlignment="1" applyBorder="1" applyFont="1">
      <alignment horizontal="left" vertical="center"/>
    </xf>
    <xf borderId="4" fillId="0" fontId="7" numFmtId="164" xfId="0" applyAlignment="1" applyBorder="1" applyFont="1" applyNumberForma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0" fontId="9" numFmtId="0" xfId="0" applyAlignment="1" applyBorder="1" applyFont="1">
      <alignment horizontal="left" vertical="center"/>
    </xf>
    <xf borderId="4" fillId="0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0"/>
    <col customWidth="1" min="2" max="2" width="20.71"/>
    <col customWidth="1" min="3" max="4" width="21.29"/>
    <col customWidth="1" min="5" max="5" width="8.57"/>
    <col customWidth="1" min="6" max="6" width="9.14"/>
    <col customWidth="1" min="7" max="26" width="8.71"/>
  </cols>
  <sheetData>
    <row r="1" ht="47.2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6" t="s">
        <v>1</v>
      </c>
      <c r="B3" s="6"/>
      <c r="C3" s="6" t="s">
        <v>2</v>
      </c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6" t="s">
        <v>3</v>
      </c>
      <c r="B4" s="6"/>
      <c r="C4" s="6" t="s">
        <v>4</v>
      </c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6" t="s">
        <v>5</v>
      </c>
      <c r="B5" s="7"/>
      <c r="C5" s="6" t="s">
        <v>6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0.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0.0" customHeight="1">
      <c r="A7" s="8" t="s">
        <v>8</v>
      </c>
      <c r="B7" s="9"/>
      <c r="C7" s="9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0.0" customHeight="1">
      <c r="A8" s="10" t="s">
        <v>9</v>
      </c>
      <c r="B8" s="11" t="s">
        <v>10</v>
      </c>
      <c r="C8" s="11" t="s">
        <v>11</v>
      </c>
      <c r="D8" s="11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12" t="s">
        <v>13</v>
      </c>
      <c r="B9" s="13">
        <v>7800.0</v>
      </c>
      <c r="C9" s="13">
        <v>7200.0</v>
      </c>
      <c r="D9" s="13">
        <f t="shared" ref="D9:D14" si="1">B9-C9</f>
        <v>600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0.0" customHeight="1">
      <c r="A10" s="14" t="s">
        <v>14</v>
      </c>
      <c r="B10" s="15">
        <v>2000.0</v>
      </c>
      <c r="C10" s="15">
        <v>1850.0</v>
      </c>
      <c r="D10" s="15">
        <f t="shared" si="1"/>
        <v>150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16" t="s">
        <v>15</v>
      </c>
      <c r="B11" s="17">
        <v>5000.0</v>
      </c>
      <c r="C11" s="17">
        <v>4960.0</v>
      </c>
      <c r="D11" s="17">
        <f t="shared" si="1"/>
        <v>40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0.0" customHeight="1">
      <c r="A12" s="14" t="s">
        <v>16</v>
      </c>
      <c r="B12" s="15">
        <v>600.0</v>
      </c>
      <c r="C12" s="15">
        <v>610.0</v>
      </c>
      <c r="D12" s="15">
        <f t="shared" si="1"/>
        <v>-10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16" t="s">
        <v>17</v>
      </c>
      <c r="B13" s="17">
        <v>400.0</v>
      </c>
      <c r="C13" s="17">
        <v>393.0</v>
      </c>
      <c r="D13" s="17">
        <f t="shared" si="1"/>
        <v>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18" t="s">
        <v>18</v>
      </c>
      <c r="B14" s="19">
        <v>680.0</v>
      </c>
      <c r="C14" s="19">
        <v>620.0</v>
      </c>
      <c r="D14" s="19">
        <f t="shared" si="1"/>
        <v>60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20" t="s">
        <v>19</v>
      </c>
      <c r="B15" s="21">
        <f t="shared" ref="B15:D15" si="2">SUM(B9:B14)</f>
        <v>16480</v>
      </c>
      <c r="C15" s="21">
        <f t="shared" si="2"/>
        <v>15633</v>
      </c>
      <c r="D15" s="21">
        <f t="shared" si="2"/>
        <v>847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22" t="s">
        <v>20</v>
      </c>
      <c r="B17" s="9"/>
      <c r="C17" s="9"/>
      <c r="D17" s="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0" customHeight="1">
      <c r="A18" s="10" t="s">
        <v>21</v>
      </c>
      <c r="B18" s="11" t="s">
        <v>22</v>
      </c>
      <c r="C18" s="11" t="s">
        <v>11</v>
      </c>
      <c r="D18" s="11" t="s">
        <v>23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0.0" customHeight="1">
      <c r="A19" s="12" t="s">
        <v>24</v>
      </c>
      <c r="B19" s="13">
        <v>800.0</v>
      </c>
      <c r="C19" s="13">
        <v>780.0</v>
      </c>
      <c r="D19" s="13">
        <f t="shared" ref="D19:D25" si="3">B19-C19</f>
        <v>20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0.0" customHeight="1">
      <c r="A20" s="14" t="s">
        <v>25</v>
      </c>
      <c r="B20" s="15">
        <v>787.0</v>
      </c>
      <c r="C20" s="15">
        <v>700.0</v>
      </c>
      <c r="D20" s="15">
        <f t="shared" si="3"/>
        <v>87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0.0" customHeight="1">
      <c r="A21" s="16" t="s">
        <v>26</v>
      </c>
      <c r="B21" s="17">
        <v>500.0</v>
      </c>
      <c r="C21" s="17">
        <v>520.0</v>
      </c>
      <c r="D21" s="17">
        <f t="shared" si="3"/>
        <v>-20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30.0" customHeight="1">
      <c r="A22" s="14" t="s">
        <v>27</v>
      </c>
      <c r="B22" s="15">
        <v>784.0</v>
      </c>
      <c r="C22" s="15">
        <v>725.0</v>
      </c>
      <c r="D22" s="15">
        <f t="shared" si="3"/>
        <v>59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30.0" customHeight="1">
      <c r="A23" s="16" t="s">
        <v>28</v>
      </c>
      <c r="B23" s="17">
        <v>200.0</v>
      </c>
      <c r="C23" s="17">
        <v>202.0</v>
      </c>
      <c r="D23" s="17">
        <f t="shared" si="3"/>
        <v>-2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30.0" customHeight="1">
      <c r="A24" s="14" t="s">
        <v>29</v>
      </c>
      <c r="B24" s="15">
        <v>787.0</v>
      </c>
      <c r="C24" s="15">
        <v>764.0</v>
      </c>
      <c r="D24" s="15">
        <f t="shared" si="3"/>
        <v>23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0" customHeight="1">
      <c r="A25" s="23" t="s">
        <v>30</v>
      </c>
      <c r="B25" s="24">
        <v>3000.0</v>
      </c>
      <c r="C25" s="24">
        <v>3000.0</v>
      </c>
      <c r="D25" s="24">
        <f t="shared" si="3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0.0" customHeight="1">
      <c r="A26" s="25" t="s">
        <v>31</v>
      </c>
      <c r="B26" s="26">
        <f t="shared" ref="B26:D26" si="4">SUM(B19:B25)</f>
        <v>6858</v>
      </c>
      <c r="C26" s="26">
        <f t="shared" si="4"/>
        <v>6691</v>
      </c>
      <c r="D26" s="26">
        <f t="shared" si="4"/>
        <v>167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0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0.0" customHeight="1">
      <c r="A28" s="27" t="s">
        <v>32</v>
      </c>
      <c r="B28" s="9"/>
      <c r="C28" s="9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0" t="s">
        <v>21</v>
      </c>
      <c r="B29" s="11" t="s">
        <v>22</v>
      </c>
      <c r="C29" s="11" t="s">
        <v>11</v>
      </c>
      <c r="D29" s="11" t="s">
        <v>12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30.0" customHeight="1">
      <c r="A30" s="12" t="s">
        <v>33</v>
      </c>
      <c r="B30" s="13">
        <v>700.0</v>
      </c>
      <c r="C30" s="13">
        <v>787.0</v>
      </c>
      <c r="D30" s="13">
        <f t="shared" ref="D30:D43" si="5">B30-C30</f>
        <v>-87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0.0" customHeight="1">
      <c r="A31" s="14" t="s">
        <v>34</v>
      </c>
      <c r="B31" s="15">
        <v>788.0</v>
      </c>
      <c r="C31" s="15">
        <v>700.0</v>
      </c>
      <c r="D31" s="15">
        <f t="shared" si="5"/>
        <v>88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30.0" customHeight="1">
      <c r="A32" s="16" t="s">
        <v>35</v>
      </c>
      <c r="B32" s="17">
        <v>500.0</v>
      </c>
      <c r="C32" s="17">
        <v>480.0</v>
      </c>
      <c r="D32" s="17">
        <f t="shared" si="5"/>
        <v>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30.0" customHeight="1">
      <c r="A33" s="14" t="s">
        <v>36</v>
      </c>
      <c r="B33" s="15">
        <v>350.0</v>
      </c>
      <c r="C33" s="15">
        <v>360.0</v>
      </c>
      <c r="D33" s="15">
        <f t="shared" si="5"/>
        <v>-10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0" customHeight="1">
      <c r="A34" s="16" t="s">
        <v>37</v>
      </c>
      <c r="B34" s="17">
        <v>780.0</v>
      </c>
      <c r="C34" s="17">
        <v>775.0</v>
      </c>
      <c r="D34" s="17">
        <f t="shared" si="5"/>
        <v>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0.0" customHeight="1">
      <c r="A35" s="14" t="s">
        <v>38</v>
      </c>
      <c r="B35" s="15">
        <v>150.0</v>
      </c>
      <c r="C35" s="15">
        <v>149.0</v>
      </c>
      <c r="D35" s="15">
        <f t="shared" si="5"/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30.0" customHeight="1">
      <c r="A36" s="16" t="s">
        <v>39</v>
      </c>
      <c r="B36" s="17">
        <v>787.0</v>
      </c>
      <c r="C36" s="17">
        <v>787.0</v>
      </c>
      <c r="D36" s="17">
        <f t="shared" si="5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0" customHeight="1">
      <c r="A37" s="14" t="s">
        <v>40</v>
      </c>
      <c r="B37" s="15">
        <v>787.0</v>
      </c>
      <c r="C37" s="15">
        <v>720.0</v>
      </c>
      <c r="D37" s="15">
        <f t="shared" si="5"/>
        <v>67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30.0" customHeight="1">
      <c r="A38" s="16" t="s">
        <v>41</v>
      </c>
      <c r="B38" s="17">
        <v>300.0</v>
      </c>
      <c r="C38" s="17">
        <v>320.0</v>
      </c>
      <c r="D38" s="17">
        <f t="shared" si="5"/>
        <v>-20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0.0" customHeight="1">
      <c r="A39" s="14" t="s">
        <v>42</v>
      </c>
      <c r="B39" s="15">
        <v>250.0</v>
      </c>
      <c r="C39" s="15">
        <v>245.0</v>
      </c>
      <c r="D39" s="15">
        <f t="shared" si="5"/>
        <v>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0.0" customHeight="1">
      <c r="A40" s="16" t="s">
        <v>43</v>
      </c>
      <c r="B40" s="17">
        <v>450.0</v>
      </c>
      <c r="C40" s="17">
        <v>432.0</v>
      </c>
      <c r="D40" s="17">
        <f t="shared" si="5"/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30.0" customHeight="1">
      <c r="A41" s="14" t="s">
        <v>44</v>
      </c>
      <c r="B41" s="15">
        <v>500.0</v>
      </c>
      <c r="C41" s="15">
        <v>495.0</v>
      </c>
      <c r="D41" s="15">
        <f t="shared" si="5"/>
        <v>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0.0" customHeight="1">
      <c r="A42" s="16" t="s">
        <v>45</v>
      </c>
      <c r="B42" s="17">
        <v>900.0</v>
      </c>
      <c r="C42" s="17">
        <v>880.0</v>
      </c>
      <c r="D42" s="17">
        <f t="shared" si="5"/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0.0" customHeight="1">
      <c r="A43" s="18" t="s">
        <v>46</v>
      </c>
      <c r="B43" s="19">
        <v>680.0</v>
      </c>
      <c r="C43" s="19">
        <v>690.0</v>
      </c>
      <c r="D43" s="19">
        <f t="shared" si="5"/>
        <v>-10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30.0" customHeight="1">
      <c r="A44" s="28" t="s">
        <v>47</v>
      </c>
      <c r="B44" s="29">
        <f t="shared" ref="B44:D44" si="6">SUM(B30:B43)</f>
        <v>7922</v>
      </c>
      <c r="C44" s="29">
        <f t="shared" si="6"/>
        <v>7820</v>
      </c>
      <c r="D44" s="29">
        <f t="shared" si="6"/>
        <v>102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0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30.0" customHeight="1">
      <c r="A46" s="10" t="s">
        <v>21</v>
      </c>
      <c r="B46" s="11" t="s">
        <v>22</v>
      </c>
      <c r="C46" s="11" t="s">
        <v>11</v>
      </c>
      <c r="D46" s="11" t="s">
        <v>12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0.0" customHeight="1">
      <c r="A47" s="12" t="s">
        <v>48</v>
      </c>
      <c r="B47" s="13">
        <f t="shared" ref="B47:C47" si="7">B15</f>
        <v>16480</v>
      </c>
      <c r="C47" s="13">
        <f t="shared" si="7"/>
        <v>15633</v>
      </c>
      <c r="D47" s="13">
        <f t="shared" ref="D47:D48" si="9">B47-C47</f>
        <v>847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30.0" customHeight="1">
      <c r="A48" s="18" t="s">
        <v>49</v>
      </c>
      <c r="B48" s="19">
        <f t="shared" ref="B48:C48" si="8">B44+B26</f>
        <v>14780</v>
      </c>
      <c r="C48" s="19">
        <f t="shared" si="8"/>
        <v>14511</v>
      </c>
      <c r="D48" s="24">
        <f t="shared" si="9"/>
        <v>269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30.0" customHeight="1">
      <c r="A49" s="28" t="s">
        <v>50</v>
      </c>
      <c r="B49" s="29">
        <f t="shared" ref="B49:D49" si="10">B47-B48</f>
        <v>1700</v>
      </c>
      <c r="C49" s="29">
        <f t="shared" si="10"/>
        <v>1122</v>
      </c>
      <c r="D49" s="29">
        <f t="shared" si="10"/>
        <v>578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28:D28"/>
    <mergeCell ref="A1:D1"/>
    <mergeCell ref="A7:D7"/>
    <mergeCell ref="A17:D17"/>
  </mergeCells>
  <printOptions/>
  <pageMargins bottom="0.75" footer="0.0" header="0.0" left="0.7" right="0.7" top="0.75"/>
  <pageSetup orientation="portrait"/>
  <drawing r:id="rId1"/>
</worksheet>
</file>