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<sst xmlns="http://schemas.openxmlformats.org/spreadsheetml/2006/main" count="40" uniqueCount="36">
  <si>
    <t>Manufacturing Production Budget</t>
  </si>
  <si>
    <t>CompanyName:</t>
  </si>
  <si>
    <t>Address:</t>
  </si>
  <si>
    <t>Contact Number:</t>
  </si>
  <si>
    <t>Prepared By:</t>
  </si>
  <si>
    <t>COMPANY</t>
  </si>
  <si>
    <t>Budgeted Date:</t>
  </si>
  <si>
    <t>TAGLINE</t>
  </si>
  <si>
    <t>Income List</t>
  </si>
  <si>
    <t>Budget</t>
  </si>
  <si>
    <t>Actual</t>
  </si>
  <si>
    <t>Variance</t>
  </si>
  <si>
    <t>Total Sales</t>
  </si>
  <si>
    <t>Others</t>
  </si>
  <si>
    <t>NET INCOME</t>
  </si>
  <si>
    <t>Expense List</t>
  </si>
  <si>
    <t xml:space="preserve">Actual </t>
  </si>
  <si>
    <t>Direct Material</t>
  </si>
  <si>
    <t>Opening Inventories</t>
  </si>
  <si>
    <t>Purchases</t>
  </si>
  <si>
    <t>Inventory Available For use</t>
  </si>
  <si>
    <t>Direct Labour</t>
  </si>
  <si>
    <t>Factory Overhead</t>
  </si>
  <si>
    <t>Indirect Material Used</t>
  </si>
  <si>
    <t>Indirect Labour</t>
  </si>
  <si>
    <t>Repairs</t>
  </si>
  <si>
    <t>Depreciation</t>
  </si>
  <si>
    <t>Amortization</t>
  </si>
  <si>
    <t>Electricity Charges</t>
  </si>
  <si>
    <t>Supervisors Salary</t>
  </si>
  <si>
    <t>Insurance</t>
  </si>
  <si>
    <t>Total Expenses</t>
  </si>
  <si>
    <t>Closing Inventories (Less)</t>
  </si>
  <si>
    <t>NET EXPENSES</t>
  </si>
  <si>
    <t>SUMMARY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</si>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</sst>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70AD47"/>
      <name val="Open Sans"/>
    </font>
    <font>
      <sz val="11.0"/>
      <color rgb="FF000000"/>
      <name val="Open Sans"/>
    </font>
    <font>
      <sz val="12.0"/>
      <color rgb="FF000000"/>
      <name val="Open Sans"/>
    </font>
    <font>
      <sz val="9.0"/>
      <color rgb="FF000000"/>
      <name val="Open Sans"/>
    </font>
    <font>
      <b/>
      <sz val="12.0"/>
      <color rgb="FFFFFFFF"/>
      <name val="Open Sans"/>
    </font>
    <font>
      <b/>
      <sz val="12.0"/>
      <color rgb="FF70AD47"/>
      <name val="Open Sans"/>
    </font>
    <font>
      <b/>
      <sz val="12.0"/>
      <color rgb="FF000000"/>
      <name val="Open Sans"/>
    </font>
    <font/>
  </fonts>
  <fills count="4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8F8F8"/>
        <bgColor rgb="FFF8F8F8"/>
      </patternFill>
    </fill>
  </fills>
  <borders count="21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bottom style="thin">
        <color rgb="FF5B9BD5"/>
      </bottom>
    </border>
    <border>
      <left/>
      <right style="thin">
        <color rgb="FF70AD47"/>
      </right>
      <top style="thin">
        <color rgb="FF5B9BD5"/>
      </top>
      <bottom style="thin">
        <color rgb="FF5B9BD5"/>
      </bottom>
    </border>
    <border>
      <left style="thin">
        <color rgb="FF70AD47"/>
      </left>
      <right style="thin">
        <color rgb="FF70AD47"/>
      </right>
      <top style="thin">
        <color rgb="FF5B9BD5"/>
      </top>
      <bottom style="thin">
        <color rgb="FF5B9BD5"/>
      </bottom>
    </border>
    <border>
      <left/>
      <right/>
      <top/>
      <bottom style="thin">
        <color rgb="FF5B9BD5"/>
      </bottom>
    </border>
    <border>
      <right style="thin">
        <color rgb="FF70AD47"/>
      </right>
    </border>
    <border>
      <left style="thin">
        <color rgb="FF70AD47"/>
      </left>
      <right style="thin">
        <color rgb="FF70AD47"/>
      </right>
    </border>
    <border>
      <left/>
      <right style="thin">
        <color rgb="FF70AD47"/>
      </right>
      <top/>
      <bottom style="thin">
        <color rgb="FF70AD47"/>
      </bottom>
    </border>
    <border>
      <left style="thin">
        <color rgb="FF70AD47"/>
      </left>
      <right style="thin">
        <color rgb="FF70AD47"/>
      </right>
      <top/>
      <bottom style="thin">
        <color rgb="FF70AD47"/>
      </bottom>
    </border>
    <border>
      <left/>
      <right/>
      <top/>
      <bottom style="thin">
        <color rgb="FF70AD47"/>
      </bottom>
    </border>
    <border>
      <right style="thin">
        <color rgb="FF70AD47"/>
      </right>
      <top style="thin">
        <color rgb="FF5B9BD5"/>
      </top>
    </border>
    <border>
      <left style="thin">
        <color rgb="FF70AD47"/>
      </left>
      <right style="thin">
        <color rgb="FF70AD47"/>
      </right>
      <top style="thin">
        <color rgb="FF5B9BD5"/>
      </top>
    </border>
    <border>
      <right style="thin">
        <color rgb="FF70AD47"/>
      </right>
      <bottom style="thin">
        <color rgb="FF5B9BD5"/>
      </bottom>
    </border>
    <border>
      <left style="thin">
        <color rgb="FF70AD47"/>
      </left>
      <right style="thin">
        <color rgb="FF70AD47"/>
      </right>
      <bottom style="thin">
        <color rgb="FF5B9BD5"/>
      </bottom>
    </border>
    <border>
      <right style="thin">
        <color rgb="FF70AD47"/>
      </right>
      <bottom style="thin">
        <color rgb="FF70AD47"/>
      </bottom>
    </border>
    <border>
      <left style="thin">
        <color rgb="FF70AD47"/>
      </left>
      <right style="thin">
        <color rgb="FF70AD47"/>
      </right>
      <bottom style="thin">
        <color rgb="FF70AD47"/>
      </bottom>
    </border>
    <border>
      <bottom style="thin">
        <color rgb="FF70AD47"/>
      </bottom>
    </border>
    <border>
      <left/>
      <top/>
      <bottom style="thin">
        <color rgb="FF5B9BD5"/>
      </bottom>
    </border>
    <border>
      <right/>
      <top/>
      <bottom style="thin">
        <color rgb="FF5B9BD5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left" vertical="center"/>
    </xf>
    <xf borderId="1" fillId="0" fontId="2" numFmtId="0" xfId="0" applyBorder="1" applyFont="1"/>
    <xf borderId="2" fillId="0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top"/>
    </xf>
    <xf borderId="3" fillId="0" fontId="2" numFmtId="0" xfId="0" applyAlignment="1" applyBorder="1" applyFont="1">
      <alignment horizontal="left" vertical="center"/>
    </xf>
    <xf borderId="3" fillId="0" fontId="2" numFmtId="0" xfId="0" applyBorder="1" applyFont="1"/>
    <xf borderId="4" fillId="2" fontId="5" numFmtId="0" xfId="0" applyAlignment="1" applyBorder="1" applyFill="1" applyFont="1">
      <alignment horizontal="left" vertical="center"/>
    </xf>
    <xf borderId="5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left" vertical="center"/>
    </xf>
    <xf borderId="8" fillId="0" fontId="2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9" fillId="3" fontId="6" numFmtId="0" xfId="0" applyAlignment="1" applyBorder="1" applyFill="1" applyFont="1">
      <alignment horizontal="left" vertical="center"/>
    </xf>
    <xf borderId="10" fillId="3" fontId="6" numFmtId="164" xfId="0" applyAlignment="1" applyBorder="1" applyFont="1" applyNumberFormat="1">
      <alignment horizontal="center" vertical="center"/>
    </xf>
    <xf borderId="11" fillId="3" fontId="6" numFmtId="164" xfId="0" applyAlignment="1" applyBorder="1" applyFont="1" applyNumberFormat="1">
      <alignment horizontal="center" vertical="center"/>
    </xf>
    <xf borderId="12" fillId="0" fontId="7" numFmtId="0" xfId="0" applyAlignment="1" applyBorder="1" applyFont="1">
      <alignment horizontal="left" vertical="center"/>
    </xf>
    <xf borderId="13" fillId="0" fontId="2" numFmtId="0" xfId="0" applyBorder="1" applyFont="1"/>
    <xf borderId="14" fillId="0" fontId="2" numFmtId="0" xfId="0" applyAlignment="1" applyBorder="1" applyFont="1">
      <alignment horizontal="left" vertical="center"/>
    </xf>
    <xf borderId="15" fillId="0" fontId="2" numFmtId="164" xfId="0" applyAlignment="1" applyBorder="1" applyFont="1" applyNumberFormat="1">
      <alignment horizontal="center" vertical="center"/>
    </xf>
    <xf borderId="3" fillId="0" fontId="2" numFmtId="164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horizontal="left" vertical="center"/>
    </xf>
    <xf borderId="16" fillId="0" fontId="2" numFmtId="0" xfId="0" applyAlignment="1" applyBorder="1" applyFont="1">
      <alignment horizontal="left" vertical="center"/>
    </xf>
    <xf borderId="17" fillId="0" fontId="2" numFmtId="164" xfId="0" applyAlignment="1" applyBorder="1" applyFont="1" applyNumberFormat="1">
      <alignment horizontal="center" vertical="center"/>
    </xf>
    <xf borderId="18" fillId="0" fontId="2" numFmtId="164" xfId="0" applyAlignment="1" applyBorder="1" applyFont="1" applyNumberFormat="1">
      <alignment horizontal="center" vertical="center"/>
    </xf>
    <xf borderId="9" fillId="3" fontId="7" numFmtId="0" xfId="0" applyAlignment="1" applyBorder="1" applyFont="1">
      <alignment horizontal="left" vertical="center"/>
    </xf>
    <xf borderId="10" fillId="3" fontId="2" numFmtId="164" xfId="0" applyAlignment="1" applyBorder="1" applyFont="1" applyNumberFormat="1">
      <alignment horizontal="center" vertical="center"/>
    </xf>
    <xf borderId="11" fillId="3" fontId="2" numFmtId="164" xfId="0" applyAlignment="1" applyBorder="1" applyFont="1" applyNumberFormat="1">
      <alignment horizontal="center" vertical="center"/>
    </xf>
    <xf borderId="19" fillId="2" fontId="5" numFmtId="0" xfId="0" applyAlignment="1" applyBorder="1" applyFont="1">
      <alignment horizontal="center" vertical="center"/>
    </xf>
    <xf borderId="20" fillId="0" fontId="8" numFmtId="0" xfId="0" applyBorder="1" applyFont="1"/>
    <xf borderId="12" fillId="0" fontId="2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70AD47"/>
            </a:solidFill>
          </c:spPr>
          <c:cat>
            <c:strRef>
              <c:f>Sheet1!$A$34:$A$36</c:f>
            </c:strRef>
          </c:cat>
          <c:val>
            <c:numRef>
              <c:f>Sheet1!$B$34:$B$36</c:f>
            </c:numRef>
          </c:val>
        </c:ser>
        <c:overlap val="100"/>
        <c:axId val="736365859"/>
        <c:axId val="271127917"/>
      </c:barChart>
      <c:catAx>
        <c:axId val="73636585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71127917"/>
      </c:catAx>
      <c:valAx>
        <c:axId val="27112791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736365859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619125</xdr:colOff>
      <xdr:row>37</xdr:row>
      <xdr:rowOff>38100</xdr:rowOff>
    </xdr:from>
    <xdr:ext cx="4752975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295275</xdr:colOff>
      <xdr:row>2</xdr:row>
      <xdr:rowOff>104775</xdr:rowOff>
    </xdr:from>
    <xdr:ext cx="933450" cy="752475"/>
    <xdr:grpSp>
      <xdr:nvGrpSpPr>
        <xdr:cNvPr id="2" name="Shape 2"/>
        <xdr:cNvGrpSpPr/>
      </xdr:nvGrpSpPr>
      <xdr:grpSpPr>
        <a:xfrm>
          <a:off x="4879275" y="3403763"/>
          <a:ext cx="933450" cy="752475"/>
          <a:chOff x="4879275" y="3403763"/>
          <a:chExt cx="933450" cy="752475"/>
        </a:xfrm>
      </xdr:grpSpPr>
      <xdr:grpSp>
        <xdr:nvGrpSpPr>
          <xdr:cNvPr id="3" name="Shape 3"/>
          <xdr:cNvGrpSpPr/>
        </xdr:nvGrpSpPr>
        <xdr:grpSpPr>
          <a:xfrm>
            <a:off x="4879275" y="3403763"/>
            <a:ext cx="933450" cy="752475"/>
            <a:chOff x="0" y="0"/>
            <a:chExt cx="2633177" cy="213289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633175" cy="2132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266092" y="624254"/>
              <a:ext cx="1367085" cy="1508645"/>
            </a:xfrm>
            <a:custGeom>
              <a:rect b="b" l="l" r="r" t="t"/>
              <a:pathLst>
                <a:path extrusionOk="0" h="2376" w="2153">
                  <a:moveTo>
                    <a:pt x="2153" y="2376"/>
                  </a:moveTo>
                  <a:lnTo>
                    <a:pt x="832" y="0"/>
                  </a:lnTo>
                  <a:lnTo>
                    <a:pt x="0" y="1489"/>
                  </a:lnTo>
                  <a:lnTo>
                    <a:pt x="496" y="2376"/>
                  </a:lnTo>
                  <a:lnTo>
                    <a:pt x="2153" y="2376"/>
                  </a:lnTo>
                  <a:close/>
                </a:path>
              </a:pathLst>
            </a:cu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949569" y="1661746"/>
              <a:ext cx="516863" cy="465420"/>
            </a:xfrm>
            <a:custGeom>
              <a:rect b="b" l="l" r="r" t="t"/>
              <a:pathLst>
                <a:path extrusionOk="0" h="733" w="814">
                  <a:moveTo>
                    <a:pt x="814" y="733"/>
                  </a:moveTo>
                  <a:lnTo>
                    <a:pt x="407" y="0"/>
                  </a:lnTo>
                  <a:lnTo>
                    <a:pt x="0" y="733"/>
                  </a:lnTo>
                  <a:lnTo>
                    <a:pt x="814" y="733"/>
                  </a:lnTo>
                  <a:close/>
                </a:path>
              </a:pathLst>
            </a:cu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0" y="0"/>
              <a:ext cx="1595038" cy="2131533"/>
            </a:xfrm>
            <a:custGeom>
              <a:rect b="b" l="l" r="r" t="t"/>
              <a:pathLst>
                <a:path extrusionOk="0" h="3357" w="2512">
                  <a:moveTo>
                    <a:pt x="1863" y="0"/>
                  </a:moveTo>
                  <a:lnTo>
                    <a:pt x="0" y="3357"/>
                  </a:lnTo>
                  <a:lnTo>
                    <a:pt x="1303" y="3357"/>
                  </a:lnTo>
                  <a:lnTo>
                    <a:pt x="2512" y="1164"/>
                  </a:lnTo>
                  <a:lnTo>
                    <a:pt x="1863" y="0"/>
                  </a:lnTo>
                  <a:close/>
                </a:path>
              </a:pathLst>
            </a:custGeom>
            <a:solidFill>
              <a:schemeClr val="accent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3" width="22.57"/>
    <col customWidth="1" min="4" max="4" width="21.86"/>
    <col customWidth="1" min="5" max="6" width="9.14"/>
    <col customWidth="1" min="7" max="26" width="8.71"/>
  </cols>
  <sheetData>
    <row r="1" ht="46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3" t="s">
        <v>1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3" t="s">
        <v>2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3" t="s">
        <v>3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3" t="s">
        <v>4</v>
      </c>
      <c r="B6" s="5"/>
      <c r="C6" s="2"/>
      <c r="D6" s="6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3" t="s">
        <v>6</v>
      </c>
      <c r="B7" s="5"/>
      <c r="C7" s="2"/>
      <c r="D7" s="7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8"/>
      <c r="B8" s="9"/>
      <c r="C8" s="9"/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10" t="s">
        <v>8</v>
      </c>
      <c r="B9" s="11" t="s">
        <v>9</v>
      </c>
      <c r="C9" s="11" t="s">
        <v>10</v>
      </c>
      <c r="D9" s="12" t="s">
        <v>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13" t="s">
        <v>12</v>
      </c>
      <c r="B10" s="14">
        <v>88000.0</v>
      </c>
      <c r="C10" s="14">
        <v>86000.0</v>
      </c>
      <c r="D10" s="15">
        <f t="shared" ref="D10:D12" si="1">B10-C10</f>
        <v>2000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13" t="s">
        <v>13</v>
      </c>
      <c r="B11" s="14">
        <v>20000.0</v>
      </c>
      <c r="C11" s="14">
        <v>20000.0</v>
      </c>
      <c r="D11" s="15">
        <f t="shared" si="1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16" t="s">
        <v>14</v>
      </c>
      <c r="B12" s="17">
        <f t="shared" ref="B12:C12" si="2">SUM(B10:B11)</f>
        <v>108000</v>
      </c>
      <c r="C12" s="17">
        <f t="shared" si="2"/>
        <v>106000</v>
      </c>
      <c r="D12" s="18">
        <f t="shared" si="1"/>
        <v>2000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8"/>
      <c r="B13" s="9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10" t="s">
        <v>15</v>
      </c>
      <c r="B14" s="11" t="s">
        <v>9</v>
      </c>
      <c r="C14" s="11" t="s">
        <v>16</v>
      </c>
      <c r="D14" s="12" t="s">
        <v>11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9" t="s">
        <v>17</v>
      </c>
      <c r="B15" s="20"/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13" t="s">
        <v>18</v>
      </c>
      <c r="B16" s="14">
        <v>5000.0</v>
      </c>
      <c r="C16" s="14">
        <v>4300.0</v>
      </c>
      <c r="D16" s="15">
        <f t="shared" ref="D16:D19" si="3">B16-C16</f>
        <v>700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13" t="s">
        <v>19</v>
      </c>
      <c r="B17" s="14">
        <v>3000.0</v>
      </c>
      <c r="C17" s="14">
        <v>3200.0</v>
      </c>
      <c r="D17" s="15">
        <f t="shared" si="3"/>
        <v>-200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13" t="s">
        <v>20</v>
      </c>
      <c r="B18" s="14">
        <v>5000.0</v>
      </c>
      <c r="C18" s="14">
        <v>5400.0</v>
      </c>
      <c r="D18" s="15">
        <f t="shared" si="3"/>
        <v>-400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21" t="s">
        <v>21</v>
      </c>
      <c r="B19" s="22">
        <v>1560.0</v>
      </c>
      <c r="C19" s="22">
        <v>1400.0</v>
      </c>
      <c r="D19" s="23">
        <f t="shared" si="3"/>
        <v>160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24" t="s">
        <v>22</v>
      </c>
      <c r="B20" s="14"/>
      <c r="C20" s="14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13" t="s">
        <v>23</v>
      </c>
      <c r="B21" s="14">
        <v>10000.0</v>
      </c>
      <c r="C21" s="14">
        <v>12000.0</v>
      </c>
      <c r="D21" s="15">
        <f t="shared" ref="D21:D30" si="4">B21-C21</f>
        <v>-2000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13" t="s">
        <v>24</v>
      </c>
      <c r="B22" s="14">
        <v>1300.0</v>
      </c>
      <c r="C22" s="14">
        <v>1500.0</v>
      </c>
      <c r="D22" s="15">
        <f t="shared" si="4"/>
        <v>-200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13" t="s">
        <v>25</v>
      </c>
      <c r="B23" s="14">
        <v>10000.0</v>
      </c>
      <c r="C23" s="14">
        <v>15000.0</v>
      </c>
      <c r="D23" s="15">
        <f t="shared" si="4"/>
        <v>-5000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13" t="s">
        <v>26</v>
      </c>
      <c r="B24" s="14">
        <v>16000.0</v>
      </c>
      <c r="C24" s="14">
        <v>15000.0</v>
      </c>
      <c r="D24" s="15">
        <f t="shared" si="4"/>
        <v>1000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13" t="s">
        <v>27</v>
      </c>
      <c r="B25" s="14">
        <v>10000.0</v>
      </c>
      <c r="C25" s="14">
        <v>8000.0</v>
      </c>
      <c r="D25" s="15">
        <f t="shared" si="4"/>
        <v>2000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13" t="s">
        <v>28</v>
      </c>
      <c r="B26" s="14">
        <v>5000.0</v>
      </c>
      <c r="C26" s="14">
        <v>8000.0</v>
      </c>
      <c r="D26" s="15">
        <f t="shared" si="4"/>
        <v>-3000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13" t="s">
        <v>29</v>
      </c>
      <c r="B27" s="14">
        <v>5000.0</v>
      </c>
      <c r="C27" s="14">
        <v>8000.0</v>
      </c>
      <c r="D27" s="15">
        <f t="shared" si="4"/>
        <v>-3000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25" t="s">
        <v>30</v>
      </c>
      <c r="B28" s="26">
        <v>9500.0</v>
      </c>
      <c r="C28" s="26">
        <v>10000.0</v>
      </c>
      <c r="D28" s="27">
        <f t="shared" si="4"/>
        <v>-500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28" t="s">
        <v>31</v>
      </c>
      <c r="B29" s="29">
        <f t="shared" ref="B29:C29" si="5">SUM(B16:B28)</f>
        <v>81360</v>
      </c>
      <c r="C29" s="29">
        <f t="shared" si="5"/>
        <v>91800</v>
      </c>
      <c r="D29" s="30">
        <f t="shared" si="4"/>
        <v>-10440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13" t="s">
        <v>32</v>
      </c>
      <c r="B30" s="14">
        <v>1000.0</v>
      </c>
      <c r="C30" s="14">
        <v>1200.0</v>
      </c>
      <c r="D30" s="15">
        <f t="shared" si="4"/>
        <v>-200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16" t="s">
        <v>33</v>
      </c>
      <c r="B31" s="17">
        <f t="shared" ref="B31:D31" si="6">B29-B30</f>
        <v>80360</v>
      </c>
      <c r="C31" s="17">
        <f t="shared" si="6"/>
        <v>90600</v>
      </c>
      <c r="D31" s="18">
        <f t="shared" si="6"/>
        <v>-10240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0" customHeight="1">
      <c r="A32" s="8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0.0" customHeight="1">
      <c r="A33" s="31" t="s">
        <v>34</v>
      </c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0.0" customHeight="1">
      <c r="A34" s="33" t="s">
        <v>14</v>
      </c>
      <c r="B34" s="15">
        <f>C12</f>
        <v>106000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0.0" customHeight="1">
      <c r="A35" s="13" t="s">
        <v>33</v>
      </c>
      <c r="B35" s="15">
        <f>C31</f>
        <v>90600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0.0" customHeight="1">
      <c r="A36" s="16" t="s">
        <v>35</v>
      </c>
      <c r="B36" s="18">
        <f>B34-B35</f>
        <v>15400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33:B33"/>
    <mergeCell ref="A1:D1"/>
  </mergeCells>
  <printOptions/>
  <pageMargins bottom="0.75" footer="0.0" header="0.0" left="0.5" right="0.5" top="0.75"/>
  <pageSetup orientation="portrait"/>
  <drawing r:id="rId1"/>
</worksheet>
</file>