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<sst xmlns="http://schemas.openxmlformats.org/spreadsheetml/2006/main" count="45" uniqueCount="40">
  <si>
    <t>DIGITAL MARKETING BUDGET</t>
  </si>
  <si>
    <t>Organization Name:</t>
  </si>
  <si>
    <t>Budgeted Date:</t>
  </si>
  <si>
    <t>Organization Investment:</t>
  </si>
  <si>
    <t>Expense List</t>
  </si>
  <si>
    <t>Budget</t>
  </si>
  <si>
    <t xml:space="preserve">Actual </t>
  </si>
  <si>
    <t>Variance</t>
  </si>
  <si>
    <t>Note</t>
  </si>
  <si>
    <t>Display Retargeting</t>
  </si>
  <si>
    <t>[Insert Text]</t>
  </si>
  <si>
    <t>Web Development</t>
  </si>
  <si>
    <t>Email Flood</t>
  </si>
  <si>
    <t>Paid Linking</t>
  </si>
  <si>
    <t>Content Marketing</t>
  </si>
  <si>
    <t xml:space="preserve">Campaign </t>
  </si>
  <si>
    <t>Local Marketing</t>
  </si>
  <si>
    <t xml:space="preserve">Meta Search </t>
  </si>
  <si>
    <t>Search Engine Ads</t>
  </si>
  <si>
    <t>Account Management</t>
  </si>
  <si>
    <t>Traditional Ads</t>
  </si>
  <si>
    <t>Graphic Designer</t>
  </si>
  <si>
    <t>Content Writer</t>
  </si>
  <si>
    <t>Executive</t>
  </si>
  <si>
    <t>Innovation</t>
  </si>
  <si>
    <t>Web Content Management</t>
  </si>
  <si>
    <t xml:space="preserve">Other </t>
  </si>
  <si>
    <t>Total</t>
  </si>
  <si>
    <t>Social Media Ads</t>
  </si>
  <si>
    <t>Actual</t>
  </si>
  <si>
    <t>Twitter</t>
  </si>
  <si>
    <t>FaceBook</t>
  </si>
  <si>
    <t>Pinterest</t>
  </si>
  <si>
    <t>Linkedin Adds</t>
  </si>
  <si>
    <t xml:space="preserve">Instagram </t>
  </si>
  <si>
    <t>Youtube</t>
  </si>
  <si>
    <t>Other</t>
  </si>
  <si>
    <t>BALANCE AMOUNT</t>
  </si>
  <si>
    <t>Approved By:</t>
  </si>
  <si>
    <t>Senior Marketing Manager: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</si>
</sst>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-F800]dddd\,\ mmmm\ dd\,\ yyyy"/>
    <numFmt numFmtId="165" formatCode="&quot;$&quot;#,##0.00"/>
  </numFmts>
  <fonts count="6">
    <font>
      <sz val="11.0"/>
      <color rgb="FF000000"/>
      <name val="Calibri"/>
    </font>
    <font>
      <b/>
      <sz val="28.0"/>
      <color rgb="FF66CCFF"/>
      <name val="Calibri"/>
    </font>
    <font>
      <b/>
      <sz val="12.0"/>
      <color rgb="FFFFFFFF"/>
      <name val="Calibri"/>
    </font>
    <font>
      <sz val="11.0"/>
      <color rgb="FFFFFFFF"/>
      <name val="Calibri"/>
    </font>
    <font>
      <b/>
      <sz val="14.0"/>
      <color rgb="FFFFFFFF"/>
      <name val="Calibri"/>
    </font>
    <font/>
  </fonts>
  <fills count="4">
    <fill>
      <patternFill patternType="none"/>
    </fill>
    <fill>
      <patternFill patternType="lightGray"/>
    </fill>
    <fill>
      <patternFill patternType="solid">
        <fgColor rgb="FF66CCFF"/>
        <bgColor rgb="FF66CCFF"/>
      </patternFill>
    </fill>
    <fill>
      <patternFill patternType="solid">
        <fgColor rgb="FFF8F8F8"/>
        <bgColor rgb="FFF8F8F8"/>
      </patternFill>
    </fill>
  </fills>
  <borders count="11">
    <border/>
    <border>
      <left style="thin">
        <color rgb="FFF2F2F2"/>
      </left>
      <right/>
      <top/>
      <bottom/>
    </border>
    <border>
      <left/>
      <right/>
      <top/>
      <bottom/>
    </border>
    <border>
      <left style="thin">
        <color rgb="FFF2F2F2"/>
      </left>
    </border>
    <border>
      <right style="thin">
        <color rgb="FFF2F2F2"/>
      </right>
    </border>
    <border>
      <left/>
      <right style="thin">
        <color rgb="FFF2F2F2"/>
      </right>
      <top/>
      <bottom/>
    </border>
    <border>
      <left style="thin">
        <color rgb="FFF2F2F2"/>
      </left>
      <right/>
      <top/>
      <bottom style="thin">
        <color rgb="FFF2F2F2"/>
      </bottom>
    </border>
    <border>
      <left/>
      <right/>
      <top/>
      <bottom style="thin">
        <color rgb="FFF2F2F2"/>
      </bottom>
    </border>
    <border>
      <left/>
      <right style="thin">
        <color rgb="FFF2F2F2"/>
      </right>
      <top/>
      <bottom style="thin">
        <color rgb="FFF2F2F2"/>
      </bottom>
    </border>
    <border>
      <left/>
      <top/>
      <bottom style="thin">
        <color rgb="FFF2F2F2"/>
      </bottom>
    </border>
    <border>
      <right style="thin">
        <color rgb="FFF2F2F2"/>
      </right>
      <top/>
      <bottom style="thin">
        <color rgb="FFF2F2F2"/>
      </bottom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0" numFmtId="0" xfId="0" applyAlignment="1" applyFont="1">
      <alignment horizontal="left" shrinkToFit="0" vertical="center" wrapText="1"/>
    </xf>
    <xf borderId="0" fillId="0" fontId="0" numFmtId="0" xfId="0" applyAlignment="1" applyFont="1">
      <alignment horizontal="left" shrinkToFit="0" wrapText="1"/>
    </xf>
    <xf borderId="0" fillId="0" fontId="0" numFmtId="164" xfId="0" applyAlignment="1" applyFont="1" applyNumberFormat="1">
      <alignment horizontal="left" shrinkToFit="0" vertical="center" wrapText="1"/>
    </xf>
    <xf borderId="0" fillId="0" fontId="0" numFmtId="165" xfId="0" applyAlignment="1" applyFont="1" applyNumberFormat="1">
      <alignment horizontal="center" shrinkToFit="0" vertical="center" wrapText="1"/>
    </xf>
    <xf borderId="0" fillId="0" fontId="0" numFmtId="0" xfId="0" applyAlignment="1" applyFont="1">
      <alignment horizontal="left" vertical="center"/>
    </xf>
    <xf borderId="0" fillId="0" fontId="0" numFmtId="165" xfId="0" applyFont="1" applyNumberFormat="1"/>
    <xf borderId="1" fillId="2" fontId="2" numFmtId="0" xfId="0" applyAlignment="1" applyBorder="1" applyFill="1" applyFont="1">
      <alignment horizontal="left" vertical="center"/>
    </xf>
    <xf borderId="2" fillId="2" fontId="2" numFmtId="165" xfId="0" applyAlignment="1" applyBorder="1" applyFont="1" applyNumberFormat="1">
      <alignment horizontal="center" vertical="center"/>
    </xf>
    <xf borderId="2" fillId="2" fontId="2" numFmtId="0" xfId="0" applyAlignment="1" applyBorder="1" applyFont="1">
      <alignment horizontal="center" vertical="center"/>
    </xf>
    <xf borderId="3" fillId="0" fontId="0" numFmtId="0" xfId="0" applyAlignment="1" applyBorder="1" applyFont="1">
      <alignment horizontal="left" vertical="center"/>
    </xf>
    <xf borderId="0" fillId="0" fontId="0" numFmtId="165" xfId="0" applyAlignment="1" applyFont="1" applyNumberFormat="1">
      <alignment horizontal="center" vertical="center"/>
    </xf>
    <xf borderId="4" fillId="0" fontId="0" numFmtId="0" xfId="0" applyAlignment="1" applyBorder="1" applyFont="1">
      <alignment horizontal="center" vertical="center"/>
    </xf>
    <xf borderId="1" fillId="3" fontId="0" numFmtId="0" xfId="0" applyAlignment="1" applyBorder="1" applyFill="1" applyFont="1">
      <alignment horizontal="left" vertical="center"/>
    </xf>
    <xf borderId="2" fillId="3" fontId="0" numFmtId="165" xfId="0" applyAlignment="1" applyBorder="1" applyFont="1" applyNumberFormat="1">
      <alignment horizontal="center" vertical="center"/>
    </xf>
    <xf borderId="5" fillId="3" fontId="0" numFmtId="0" xfId="0" applyAlignment="1" applyBorder="1" applyFont="1">
      <alignment horizontal="center" vertical="center"/>
    </xf>
    <xf borderId="4" fillId="0" fontId="0" numFmtId="0" xfId="0" applyAlignment="1" applyBorder="1" applyFont="1">
      <alignment horizontal="center"/>
    </xf>
    <xf borderId="5" fillId="3" fontId="0" numFmtId="0" xfId="0" applyAlignment="1" applyBorder="1" applyFont="1">
      <alignment horizontal="center"/>
    </xf>
    <xf borderId="1" fillId="3" fontId="0" numFmtId="0" xfId="0" applyAlignment="1" applyBorder="1" applyFont="1">
      <alignment horizontal="left" shrinkToFit="0" vertical="center" wrapText="1"/>
    </xf>
    <xf borderId="6" fillId="2" fontId="2" numFmtId="0" xfId="0" applyAlignment="1" applyBorder="1" applyFont="1">
      <alignment horizontal="left" vertical="center"/>
    </xf>
    <xf borderId="7" fillId="2" fontId="2" numFmtId="165" xfId="0" applyAlignment="1" applyBorder="1" applyFont="1" applyNumberFormat="1">
      <alignment horizontal="center" vertical="center"/>
    </xf>
    <xf borderId="8" fillId="2" fontId="3" numFmtId="0" xfId="0" applyAlignment="1" applyBorder="1" applyFont="1">
      <alignment horizontal="center" vertical="center"/>
    </xf>
    <xf borderId="1" fillId="2" fontId="4" numFmtId="0" xfId="0" applyAlignment="1" applyBorder="1" applyFont="1">
      <alignment horizontal="left" vertical="center"/>
    </xf>
    <xf borderId="2" fillId="2" fontId="4" numFmtId="0" xfId="0" applyAlignment="1" applyBorder="1" applyFont="1">
      <alignment horizontal="center" vertical="center"/>
    </xf>
    <xf borderId="5" fillId="2" fontId="4" numFmtId="0" xfId="0" applyAlignment="1" applyBorder="1" applyFont="1">
      <alignment horizontal="center" vertical="center"/>
    </xf>
    <xf borderId="5" fillId="3" fontId="0" numFmtId="0" xfId="0" applyBorder="1" applyFont="1"/>
    <xf borderId="4" fillId="0" fontId="0" numFmtId="0" xfId="0" applyBorder="1" applyFont="1"/>
    <xf borderId="8" fillId="2" fontId="2" numFmtId="0" xfId="0" applyBorder="1" applyFont="1"/>
    <xf borderId="9" fillId="2" fontId="2" numFmtId="165" xfId="0" applyAlignment="1" applyBorder="1" applyFont="1" applyNumberFormat="1">
      <alignment horizontal="center" vertical="center"/>
    </xf>
    <xf borderId="10" fillId="0" fontId="5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4.86"/>
    <col customWidth="1" min="2" max="4" width="16.57"/>
    <col customWidth="1" min="5" max="5" width="22.71"/>
    <col customWidth="1" min="6" max="6" width="9.14"/>
    <col customWidth="1" min="7" max="26" width="8.71"/>
  </cols>
  <sheetData>
    <row r="1" ht="45.0" customHeight="1">
      <c r="A1" s="1" t="s">
        <v>0</v>
      </c>
    </row>
    <row r="2" ht="16.5" customHeight="1"/>
    <row r="3" ht="30.0" customHeight="1">
      <c r="A3" s="2" t="s">
        <v>1</v>
      </c>
      <c r="B3" s="2"/>
      <c r="C3" s="3"/>
      <c r="D3" s="2" t="s">
        <v>2</v>
      </c>
      <c r="E3" s="4"/>
    </row>
    <row r="4" ht="30.0" customHeight="1">
      <c r="A4" s="3" t="s">
        <v>3</v>
      </c>
      <c r="B4" s="5">
        <v>60000.0</v>
      </c>
      <c r="C4" s="3"/>
      <c r="D4" s="2"/>
    </row>
    <row r="5" ht="16.5" customHeight="1">
      <c r="A5" s="6"/>
      <c r="B5" s="7"/>
    </row>
    <row r="6" ht="30.0" customHeight="1">
      <c r="A6" s="8" t="s">
        <v>4</v>
      </c>
      <c r="B6" s="9" t="s">
        <v>5</v>
      </c>
      <c r="C6" s="9" t="s">
        <v>6</v>
      </c>
      <c r="D6" s="9" t="s">
        <v>7</v>
      </c>
      <c r="E6" s="10" t="s">
        <v>8</v>
      </c>
    </row>
    <row r="7" ht="30.0" customHeight="1">
      <c r="A7" s="11" t="s">
        <v>9</v>
      </c>
      <c r="B7" s="12">
        <v>2000.0</v>
      </c>
      <c r="C7" s="12">
        <v>2200.0</v>
      </c>
      <c r="D7" s="12">
        <f t="shared" ref="D7:D23" si="1">B7-C7</f>
        <v>-200</v>
      </c>
      <c r="E7" s="13" t="s">
        <v>10</v>
      </c>
    </row>
    <row r="8" ht="30.0" customHeight="1">
      <c r="A8" s="14" t="s">
        <v>11</v>
      </c>
      <c r="B8" s="15">
        <v>5000.0</v>
      </c>
      <c r="C8" s="15">
        <v>4800.0</v>
      </c>
      <c r="D8" s="15">
        <f t="shared" si="1"/>
        <v>200</v>
      </c>
      <c r="E8" s="16"/>
    </row>
    <row r="9" ht="30.0" customHeight="1">
      <c r="A9" s="11" t="s">
        <v>12</v>
      </c>
      <c r="B9" s="12">
        <v>2000.0</v>
      </c>
      <c r="C9" s="12">
        <v>2020.0</v>
      </c>
      <c r="D9" s="12">
        <f t="shared" si="1"/>
        <v>-20</v>
      </c>
      <c r="E9" s="17"/>
    </row>
    <row r="10" ht="30.0" customHeight="1">
      <c r="A10" s="14" t="s">
        <v>13</v>
      </c>
      <c r="B10" s="15">
        <v>1800.0</v>
      </c>
      <c r="C10" s="15">
        <v>2000.0</v>
      </c>
      <c r="D10" s="15">
        <f t="shared" si="1"/>
        <v>-200</v>
      </c>
      <c r="E10" s="18"/>
    </row>
    <row r="11" ht="30.0" customHeight="1">
      <c r="A11" s="11" t="s">
        <v>14</v>
      </c>
      <c r="B11" s="12">
        <v>3000.0</v>
      </c>
      <c r="C11" s="12">
        <v>3100.0</v>
      </c>
      <c r="D11" s="12">
        <f t="shared" si="1"/>
        <v>-100</v>
      </c>
      <c r="E11" s="17"/>
    </row>
    <row r="12" ht="30.0" customHeight="1">
      <c r="A12" s="14" t="s">
        <v>15</v>
      </c>
      <c r="B12" s="15">
        <v>1500.0</v>
      </c>
      <c r="C12" s="15">
        <v>1600.0</v>
      </c>
      <c r="D12" s="15">
        <f t="shared" si="1"/>
        <v>-100</v>
      </c>
      <c r="E12" s="18"/>
    </row>
    <row r="13" ht="30.0" customHeight="1">
      <c r="A13" s="11" t="s">
        <v>16</v>
      </c>
      <c r="B13" s="12">
        <v>1500.0</v>
      </c>
      <c r="C13" s="12">
        <v>1200.0</v>
      </c>
      <c r="D13" s="12">
        <f t="shared" si="1"/>
        <v>300</v>
      </c>
      <c r="E13" s="17"/>
    </row>
    <row r="14" ht="30.0" customHeight="1">
      <c r="A14" s="14" t="s">
        <v>17</v>
      </c>
      <c r="B14" s="15">
        <v>300.0</v>
      </c>
      <c r="C14" s="15">
        <v>250.0</v>
      </c>
      <c r="D14" s="15">
        <f t="shared" si="1"/>
        <v>50</v>
      </c>
      <c r="E14" s="16"/>
    </row>
    <row r="15" ht="30.0" customHeight="1">
      <c r="A15" s="11" t="s">
        <v>18</v>
      </c>
      <c r="B15" s="12">
        <v>3000.0</v>
      </c>
      <c r="C15" s="12">
        <v>2800.0</v>
      </c>
      <c r="D15" s="12">
        <f t="shared" si="1"/>
        <v>200</v>
      </c>
      <c r="E15" s="17"/>
    </row>
    <row r="16" ht="30.0" customHeight="1">
      <c r="A16" s="14" t="s">
        <v>19</v>
      </c>
      <c r="B16" s="15">
        <v>3000.0</v>
      </c>
      <c r="C16" s="15">
        <v>2800.0</v>
      </c>
      <c r="D16" s="15">
        <f t="shared" si="1"/>
        <v>200</v>
      </c>
      <c r="E16" s="18"/>
    </row>
    <row r="17" ht="30.0" customHeight="1">
      <c r="A17" s="11" t="s">
        <v>20</v>
      </c>
      <c r="B17" s="12">
        <v>2000.0</v>
      </c>
      <c r="C17" s="12">
        <v>2100.0</v>
      </c>
      <c r="D17" s="12">
        <f t="shared" si="1"/>
        <v>-100</v>
      </c>
      <c r="E17" s="17"/>
    </row>
    <row r="18" ht="30.0" customHeight="1">
      <c r="A18" s="14" t="s">
        <v>21</v>
      </c>
      <c r="B18" s="15">
        <v>2000.0</v>
      </c>
      <c r="C18" s="15">
        <v>2500.0</v>
      </c>
      <c r="D18" s="15">
        <f t="shared" si="1"/>
        <v>-500</v>
      </c>
      <c r="E18" s="18"/>
    </row>
    <row r="19" ht="30.0" customHeight="1">
      <c r="A19" s="11" t="s">
        <v>22</v>
      </c>
      <c r="B19" s="12">
        <v>1000.0</v>
      </c>
      <c r="C19" s="12">
        <v>1500.0</v>
      </c>
      <c r="D19" s="12">
        <f t="shared" si="1"/>
        <v>-500</v>
      </c>
      <c r="E19" s="17"/>
    </row>
    <row r="20" ht="30.0" customHeight="1">
      <c r="A20" s="14" t="s">
        <v>23</v>
      </c>
      <c r="B20" s="15">
        <v>1220.0</v>
      </c>
      <c r="C20" s="15">
        <v>1350.0</v>
      </c>
      <c r="D20" s="15">
        <f t="shared" si="1"/>
        <v>-130</v>
      </c>
      <c r="E20" s="18"/>
    </row>
    <row r="21" ht="30.0" customHeight="1">
      <c r="A21" s="6" t="s">
        <v>24</v>
      </c>
      <c r="B21" s="12">
        <v>2000.0</v>
      </c>
      <c r="C21" s="12">
        <v>2200.0</v>
      </c>
      <c r="D21" s="12">
        <f t="shared" si="1"/>
        <v>-200</v>
      </c>
      <c r="E21" s="13"/>
    </row>
    <row r="22" ht="30.0" customHeight="1">
      <c r="A22" s="19" t="s">
        <v>25</v>
      </c>
      <c r="B22" s="15">
        <v>3000.0</v>
      </c>
      <c r="C22" s="15">
        <v>1500.0</v>
      </c>
      <c r="D22" s="15">
        <f t="shared" si="1"/>
        <v>1500</v>
      </c>
      <c r="E22" s="18"/>
    </row>
    <row r="23" ht="30.0" customHeight="1">
      <c r="A23" s="11" t="s">
        <v>26</v>
      </c>
      <c r="B23" s="12">
        <v>5000.0</v>
      </c>
      <c r="C23" s="12">
        <v>4800.0</v>
      </c>
      <c r="D23" s="12">
        <f t="shared" si="1"/>
        <v>200</v>
      </c>
      <c r="E23" s="17"/>
    </row>
    <row r="24" ht="30.0" customHeight="1">
      <c r="A24" s="20" t="s">
        <v>27</v>
      </c>
      <c r="B24" s="21">
        <f t="shared" ref="B24:D24" si="2">SUM(B7:B23)</f>
        <v>39320</v>
      </c>
      <c r="C24" s="21">
        <f t="shared" si="2"/>
        <v>38720</v>
      </c>
      <c r="D24" s="21">
        <f t="shared" si="2"/>
        <v>600</v>
      </c>
      <c r="E24" s="22"/>
    </row>
    <row r="25" ht="30.0" customHeight="1">
      <c r="A25" s="6"/>
    </row>
    <row r="26" ht="30.0" customHeight="1">
      <c r="A26" s="23" t="s">
        <v>28</v>
      </c>
      <c r="B26" s="24" t="s">
        <v>5</v>
      </c>
      <c r="C26" s="24" t="s">
        <v>29</v>
      </c>
      <c r="D26" s="24" t="s">
        <v>7</v>
      </c>
      <c r="E26" s="25" t="s">
        <v>8</v>
      </c>
    </row>
    <row r="27" ht="30.0" customHeight="1">
      <c r="A27" s="11" t="s">
        <v>30</v>
      </c>
      <c r="B27" s="12">
        <v>2000.0</v>
      </c>
      <c r="C27" s="12">
        <v>2500.0</v>
      </c>
      <c r="D27" s="12">
        <f t="shared" ref="D27:D33" si="3">B27-C27</f>
        <v>-500</v>
      </c>
      <c r="E27" s="13" t="s">
        <v>10</v>
      </c>
    </row>
    <row r="28" ht="30.0" customHeight="1">
      <c r="A28" s="14" t="s">
        <v>31</v>
      </c>
      <c r="B28" s="15">
        <v>2000.0</v>
      </c>
      <c r="C28" s="15">
        <v>2200.0</v>
      </c>
      <c r="D28" s="15">
        <f t="shared" si="3"/>
        <v>-200</v>
      </c>
      <c r="E28" s="26"/>
    </row>
    <row r="29" ht="30.0" customHeight="1">
      <c r="A29" s="11" t="s">
        <v>32</v>
      </c>
      <c r="B29" s="12">
        <v>2000.0</v>
      </c>
      <c r="C29" s="12">
        <v>2800.0</v>
      </c>
      <c r="D29" s="12">
        <f t="shared" si="3"/>
        <v>-800</v>
      </c>
      <c r="E29" s="27"/>
    </row>
    <row r="30" ht="30.0" customHeight="1">
      <c r="A30" s="14" t="s">
        <v>33</v>
      </c>
      <c r="B30" s="15">
        <v>2000.0</v>
      </c>
      <c r="C30" s="15">
        <v>2150.0</v>
      </c>
      <c r="D30" s="15">
        <f t="shared" si="3"/>
        <v>-150</v>
      </c>
      <c r="E30" s="26"/>
    </row>
    <row r="31" ht="30.0" customHeight="1">
      <c r="A31" s="11" t="s">
        <v>34</v>
      </c>
      <c r="B31" s="12">
        <v>2000.0</v>
      </c>
      <c r="C31" s="12">
        <v>2600.0</v>
      </c>
      <c r="D31" s="12">
        <f t="shared" si="3"/>
        <v>-600</v>
      </c>
      <c r="E31" s="27"/>
    </row>
    <row r="32" ht="30.0" customHeight="1">
      <c r="A32" s="14" t="s">
        <v>35</v>
      </c>
      <c r="B32" s="15">
        <v>2000.0</v>
      </c>
      <c r="C32" s="15">
        <v>2300.0</v>
      </c>
      <c r="D32" s="15">
        <f t="shared" si="3"/>
        <v>-300</v>
      </c>
      <c r="E32" s="26"/>
    </row>
    <row r="33" ht="30.0" customHeight="1">
      <c r="A33" s="11" t="s">
        <v>36</v>
      </c>
      <c r="B33" s="12">
        <v>2000.0</v>
      </c>
      <c r="C33" s="12">
        <v>2000.0</v>
      </c>
      <c r="D33" s="12">
        <f t="shared" si="3"/>
        <v>0</v>
      </c>
      <c r="E33" s="27"/>
    </row>
    <row r="34" ht="30.0" customHeight="1">
      <c r="A34" s="20" t="s">
        <v>27</v>
      </c>
      <c r="B34" s="21">
        <f t="shared" ref="B34:D34" si="4">SUM(B27:B33)</f>
        <v>14000</v>
      </c>
      <c r="C34" s="21">
        <f t="shared" si="4"/>
        <v>16550</v>
      </c>
      <c r="D34" s="21">
        <f t="shared" si="4"/>
        <v>-2550</v>
      </c>
      <c r="E34" s="28"/>
    </row>
    <row r="35" ht="15.75" customHeight="1"/>
    <row r="36" ht="15.75" customHeight="1"/>
    <row r="37" ht="30.0" customHeight="1">
      <c r="A37" s="20" t="s">
        <v>37</v>
      </c>
      <c r="B37" s="21"/>
      <c r="C37" s="21"/>
      <c r="D37" s="29">
        <f>B4-(C24+C34)</f>
        <v>4730</v>
      </c>
      <c r="E37" s="30"/>
    </row>
    <row r="38" ht="30.0" customHeight="1"/>
    <row r="39" ht="30.0" customHeight="1">
      <c r="A39" s="6" t="s">
        <v>38</v>
      </c>
    </row>
    <row r="40" ht="15.75" customHeight="1">
      <c r="A40" s="6" t="s">
        <v>39</v>
      </c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E1"/>
    <mergeCell ref="D37:E37"/>
  </mergeCells>
  <printOptions/>
  <pageMargins bottom="0.75" footer="0.0" header="0.0" left="0.7" right="0.7" top="0.75"/>
  <pageSetup orientation="portrait"/>
  <drawing r:id="rId1"/>
</worksheet>
</file>