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<sst xmlns="http://schemas.openxmlformats.org/spreadsheetml/2006/main" count="73" uniqueCount="45">
  <si>
    <t>Budget Spreadsheet</t>
  </si>
  <si>
    <t>SUMMARY</t>
  </si>
  <si>
    <t>Description</t>
  </si>
  <si>
    <t>Actual</t>
  </si>
  <si>
    <t>Budget</t>
  </si>
  <si>
    <t>Difference</t>
  </si>
  <si>
    <t>Income</t>
  </si>
  <si>
    <t>Expenses</t>
  </si>
  <si>
    <t>Balance</t>
  </si>
  <si>
    <t>INCOME</t>
  </si>
  <si>
    <t>Salary</t>
  </si>
  <si>
    <t>Property</t>
  </si>
  <si>
    <t>Others</t>
  </si>
  <si>
    <t>Total</t>
  </si>
  <si>
    <t>EXPENSES</t>
  </si>
  <si>
    <t>Major Expenses</t>
  </si>
  <si>
    <t>Rent</t>
  </si>
  <si>
    <t>Tax</t>
  </si>
  <si>
    <t>Maintenance</t>
  </si>
  <si>
    <t>Transport</t>
  </si>
  <si>
    <t>Fuel</t>
  </si>
  <si>
    <t>Car Insurance</t>
  </si>
  <si>
    <t>Repairs</t>
  </si>
  <si>
    <t>Necessities</t>
  </si>
  <si>
    <t>Groceries</t>
  </si>
  <si>
    <t>Gas</t>
  </si>
  <si>
    <t>Electricity</t>
  </si>
  <si>
    <t>Water</t>
  </si>
  <si>
    <t>Dairy</t>
  </si>
  <si>
    <t>Veggies/Non Veggies</t>
  </si>
  <si>
    <t>Phone bill</t>
  </si>
  <si>
    <t>Internet</t>
  </si>
  <si>
    <t>Children Cloths</t>
  </si>
  <si>
    <t>Laundry</t>
  </si>
  <si>
    <t>Personal Expenses</t>
  </si>
  <si>
    <t>Restaurants</t>
  </si>
  <si>
    <t>Trips</t>
  </si>
  <si>
    <t>Entertainmaint</t>
  </si>
  <si>
    <t>Health</t>
  </si>
  <si>
    <t>Medication</t>
  </si>
  <si>
    <t>Doctor Fee</t>
  </si>
  <si>
    <t>Investigation</t>
  </si>
  <si>
    <t>Savings</t>
  </si>
  <si>
    <t>Emergency</t>
  </si>
  <si>
    <t xml:space="preserve">Mutual Funds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</si>
</sst>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6">
    <font>
      <sz val="11.0"/>
      <color rgb="FF000000"/>
      <name val="Calibri"/>
    </font>
    <font>
      <b/>
      <sz val="30.0"/>
      <color rgb="FF00B050"/>
      <name val="Open Sans"/>
    </font>
    <font>
      <sz val="11.0"/>
      <color rgb="FF111111"/>
      <name val="Open Sans"/>
    </font>
    <font>
      <b/>
      <sz val="12.0"/>
      <color rgb="FF00B050"/>
      <name val="Open Sans"/>
    </font>
    <font/>
    <font>
      <b/>
      <sz val="12.0"/>
      <color rgb="FF111111"/>
      <name val="Open Sans"/>
    </font>
  </fonts>
  <fills count="4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F8F8F8"/>
        <bgColor rgb="FFF8F8F8"/>
      </patternFill>
    </fill>
  </fills>
  <borders count="5">
    <border/>
    <border>
      <bottom style="thin">
        <color rgb="FFBFBFBF"/>
      </bottom>
    </border>
    <border>
      <top style="thin">
        <color rgb="FFBFBFBF"/>
      </top>
      <bottom style="thin">
        <color rgb="FFBFBFBF"/>
      </bottom>
    </border>
    <border>
      <left/>
      <right/>
      <top/>
      <bottom/>
    </border>
    <border>
      <left/>
      <right/>
      <top/>
      <bottom style="thin">
        <color rgb="FFBFBFBF"/>
      </bottom>
    </border>
  </borders>
  <cellStyleXfs count="1">
    <xf borderId="0" fillId="0" fontId="0" numFmtId="0" applyAlignment="1" applyFont="1"/>
  </cellStyleXfs>
  <cellXfs count="2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1"/>
    </xf>
    <xf borderId="0" fillId="0" fontId="2" numFmtId="0" xfId="0" applyFont="1"/>
    <xf borderId="1" fillId="0" fontId="3" numFmtId="0" xfId="0" applyAlignment="1" applyBorder="1" applyFont="1">
      <alignment horizontal="center" vertical="center"/>
    </xf>
    <xf borderId="1" fillId="0" fontId="4" numFmtId="0" xfId="0" applyBorder="1" applyFont="1"/>
    <xf borderId="2" fillId="0" fontId="5" numFmtId="0" xfId="0" applyAlignment="1" applyBorder="1" applyFont="1">
      <alignment horizontal="left" vertical="center"/>
    </xf>
    <xf borderId="2" fillId="0" fontId="5" numFmtId="0" xfId="0" applyAlignment="1" applyBorder="1" applyFont="1">
      <alignment horizontal="center" vertical="center"/>
    </xf>
    <xf borderId="3" fillId="2" fontId="2" numFmtId="0" xfId="0" applyAlignment="1" applyBorder="1" applyFill="1" applyFont="1">
      <alignment horizontal="left" vertical="center"/>
    </xf>
    <xf borderId="3" fillId="2" fontId="2" numFmtId="164" xfId="0" applyAlignment="1" applyBorder="1" applyFont="1" applyNumberFormat="1">
      <alignment horizontal="center" vertical="center"/>
    </xf>
    <xf borderId="4" fillId="3" fontId="2" numFmtId="0" xfId="0" applyAlignment="1" applyBorder="1" applyFill="1" applyFont="1">
      <alignment horizontal="left" vertical="center"/>
    </xf>
    <xf borderId="4" fillId="3" fontId="2" numFmtId="164" xfId="0" applyAlignment="1" applyBorder="1" applyFont="1" applyNumberFormat="1">
      <alignment horizontal="center" vertical="center"/>
    </xf>
    <xf borderId="2" fillId="0" fontId="5" numFmtId="164" xfId="0" applyAlignment="1" applyBorder="1" applyFont="1" applyNumberFormat="1">
      <alignment horizontal="center" vertical="center"/>
    </xf>
    <xf borderId="0" fillId="0" fontId="2" numFmtId="0" xfId="0" applyAlignment="1" applyFont="1">
      <alignment horizontal="center" shrinkToFit="0" vertical="center" wrapText="1"/>
    </xf>
    <xf borderId="1" fillId="0" fontId="5" numFmtId="0" xfId="0" applyAlignment="1" applyBorder="1" applyFont="1">
      <alignment horizontal="left" vertical="center"/>
    </xf>
    <xf borderId="1" fillId="0" fontId="5" numFmtId="0" xfId="0" applyAlignment="1" applyBorder="1" applyFont="1">
      <alignment horizontal="center" vertical="center"/>
    </xf>
    <xf borderId="3" fillId="3" fontId="2" numFmtId="0" xfId="0" applyAlignment="1" applyBorder="1" applyFont="1">
      <alignment horizontal="left" vertical="center"/>
    </xf>
    <xf borderId="3" fillId="3" fontId="2" numFmtId="164" xfId="0" applyAlignment="1" applyBorder="1" applyFont="1" applyNumberFormat="1">
      <alignment horizontal="center" vertical="center"/>
    </xf>
    <xf borderId="4" fillId="2" fontId="2" numFmtId="0" xfId="0" applyAlignment="1" applyBorder="1" applyFont="1">
      <alignment horizontal="left" vertical="center"/>
    </xf>
    <xf borderId="4" fillId="2" fontId="2" numFmtId="164" xfId="0" applyAlignment="1" applyBorder="1" applyFont="1" applyNumberFormat="1">
      <alignment horizontal="center" vertical="center"/>
    </xf>
    <xf borderId="1" fillId="0" fontId="5" numFmtId="164" xfId="0" applyAlignment="1" applyBorder="1" applyFont="1" applyNumberFormat="1">
      <alignment horizontal="center" vertical="center"/>
    </xf>
    <xf borderId="2" fillId="0" fontId="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595959"/>
                </a:solidFill>
                <a:latin typeface="Calibri"/>
              </a:defRPr>
            </a:pPr>
            <a:r>
              <a:t>SUMMARY</a:t>
            </a:r>
          </a:p>
        </c:rich>
      </c:tx>
      <c:overlay val="0"/>
    </c:title>
    <c:plotArea>
      <c:layout/>
      <c:barChart>
        <c:barDir val="col"/>
        <c:grouping val="clustered"/>
        <c:ser>
          <c:idx val="0"/>
          <c:order val="0"/>
          <c:tx>
            <c:strRef>
              <c:f>Sheet1!$A$5</c:f>
            </c:strRef>
          </c:tx>
          <c:spPr>
            <a:solidFill>
              <a:srgbClr val="00B050"/>
            </a:solidFill>
          </c:spPr>
          <c:cat>
            <c:strRef>
              <c:f>Sheet1!$B$4:$C$4</c:f>
            </c:strRef>
          </c:cat>
          <c:val>
            <c:numRef>
              <c:f>Sheet1!$B$5:$C$5</c:f>
            </c:numRef>
          </c:val>
        </c:ser>
        <c:ser>
          <c:idx val="1"/>
          <c:order val="1"/>
          <c:tx>
            <c:strRef>
              <c:f>Sheet1!$A$6</c:f>
            </c:strRef>
          </c:tx>
          <c:spPr>
            <a:solidFill>
              <a:srgbClr val="00EA6A"/>
            </a:solidFill>
          </c:spPr>
          <c:cat>
            <c:strRef>
              <c:f>Sheet1!$B$4:$C$4</c:f>
            </c:strRef>
          </c:cat>
          <c:val>
            <c:numRef>
              <c:f>Sheet1!$B$6:$C$6</c:f>
            </c:numRef>
          </c:val>
        </c:ser>
        <c:ser>
          <c:idx val="2"/>
          <c:order val="2"/>
          <c:tx>
            <c:strRef>
              <c:f>Sheet1!$A$7</c:f>
            </c:strRef>
          </c:tx>
          <c:spPr>
            <a:solidFill>
              <a:srgbClr val="E1FFEF"/>
            </a:solidFill>
          </c:spPr>
          <c:cat>
            <c:strRef>
              <c:f>Sheet1!$B$4:$C$4</c:f>
            </c:strRef>
          </c:cat>
          <c:val>
            <c:numRef>
              <c:f>Sheet1!$B$7:$C$7</c:f>
            </c:numRef>
          </c:val>
        </c:ser>
        <c:axId val="388718404"/>
        <c:axId val="410395032"/>
      </c:barChart>
      <c:catAx>
        <c:axId val="388718404"/>
        <c:scaling>
          <c:orientation val="minMax"/>
        </c:scaling>
        <c:delete val="0"/>
        <c:axPos val="b"/>
        <c:txPr>
          <a:bodyPr/>
          <a:lstStyle/>
          <a:p>
            <a:pPr lvl="0">
              <a:defRPr b="0" i="0" sz="900">
                <a:solidFill>
                  <a:srgbClr val="595959"/>
                </a:solidFill>
                <a:latin typeface="Calibri"/>
              </a:defRPr>
            </a:pPr>
          </a:p>
        </c:txPr>
        <c:crossAx val="410395032"/>
      </c:catAx>
      <c:valAx>
        <c:axId val="410395032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595959"/>
                </a:solidFill>
                <a:latin typeface="Calibri"/>
              </a:defRPr>
            </a:pPr>
          </a:p>
        </c:txPr>
        <c:crossAx val="388718404"/>
      </c:valAx>
      <c:spPr>
        <a:solidFill>
          <a:srgbClr val="FFFFFF"/>
        </a:solidFill>
      </c:spPr>
    </c:plotArea>
    <c:legend>
      <c:legendPos val="b"/>
      <c:overlay val="0"/>
      <c:txPr>
        <a:bodyPr/>
        <a:lstStyle/>
        <a:p>
          <a:pPr lvl="0">
            <a:defRPr sz="900">
              <a:solidFill>
                <a:srgbClr val="595959"/>
              </a:solidFill>
              <a:latin typeface="Calibri"/>
            </a:defRPr>
          </a:pPr>
        </a:p>
      </c:txPr>
    </c:legend>
    <c:plotVisOnly val="1"/>
  </c:chart>
  <c:spPr>
    <a:solidFill>
      <a:srgbClr val="FFFFFF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371475</xdr:colOff>
      <xdr:row>57</xdr:row>
      <xdr:rowOff>171450</xdr:rowOff>
    </xdr:from>
    <xdr:ext cx="5353050" cy="3086100"/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7.86"/>
    <col customWidth="1" min="2" max="3" width="23.29"/>
    <col customWidth="1" min="4" max="4" width="22.57"/>
    <col customWidth="1" min="5" max="6" width="9.14"/>
    <col customWidth="1" min="7" max="26" width="8.71"/>
  </cols>
  <sheetData>
    <row r="1" ht="44.25" customHeight="1">
      <c r="A1" s="1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24.75" customHeight="1">
      <c r="A2" s="1"/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24.75" customHeight="1">
      <c r="A3" s="3" t="s">
        <v>1</v>
      </c>
      <c r="B3" s="4"/>
      <c r="C3" s="4"/>
      <c r="D3" s="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24.75" customHeight="1">
      <c r="A4" s="5" t="s">
        <v>2</v>
      </c>
      <c r="B4" s="6" t="s">
        <v>3</v>
      </c>
      <c r="C4" s="6" t="s">
        <v>4</v>
      </c>
      <c r="D4" s="6" t="s">
        <v>5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24.75" customHeight="1">
      <c r="A5" s="7" t="s">
        <v>6</v>
      </c>
      <c r="B5" s="8">
        <f t="shared" ref="B5:C5" si="1">B14</f>
        <v>23000</v>
      </c>
      <c r="C5" s="8">
        <f t="shared" si="1"/>
        <v>23800</v>
      </c>
      <c r="D5" s="8">
        <f t="shared" ref="D5:D6" si="3">C5-B5</f>
        <v>800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24.75" customHeight="1">
      <c r="A6" s="9" t="s">
        <v>7</v>
      </c>
      <c r="B6" s="10">
        <f t="shared" ref="B6:C6" si="2">B21+B27+B40+B46+B52+B57</f>
        <v>14850</v>
      </c>
      <c r="C6" s="10">
        <f t="shared" si="2"/>
        <v>17510</v>
      </c>
      <c r="D6" s="10">
        <f t="shared" si="3"/>
        <v>2660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24.75" customHeight="1">
      <c r="A7" s="5" t="s">
        <v>8</v>
      </c>
      <c r="B7" s="11">
        <f t="shared" ref="B7:D7" si="4">B5-B6</f>
        <v>8150</v>
      </c>
      <c r="C7" s="11">
        <f t="shared" si="4"/>
        <v>6290</v>
      </c>
      <c r="D7" s="11">
        <f t="shared" si="4"/>
        <v>-1860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24.75" customHeight="1">
      <c r="A8" s="12"/>
      <c r="B8" s="12"/>
      <c r="C8" s="12"/>
      <c r="D8" s="1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24.75" customHeight="1">
      <c r="A9" s="3" t="s">
        <v>9</v>
      </c>
      <c r="B9" s="4"/>
      <c r="C9" s="4"/>
      <c r="D9" s="4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24.75" customHeight="1">
      <c r="A10" s="13" t="s">
        <v>2</v>
      </c>
      <c r="B10" s="14" t="s">
        <v>3</v>
      </c>
      <c r="C10" s="14" t="s">
        <v>4</v>
      </c>
      <c r="D10" s="14" t="s">
        <v>5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24.75" customHeight="1">
      <c r="A11" s="7" t="s">
        <v>10</v>
      </c>
      <c r="B11" s="8">
        <v>20000.0</v>
      </c>
      <c r="C11" s="8">
        <v>22000.0</v>
      </c>
      <c r="D11" s="8">
        <f t="shared" ref="D11:D13" si="5">C11-B11</f>
        <v>2000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24.75" customHeight="1">
      <c r="A12" s="15" t="s">
        <v>11</v>
      </c>
      <c r="B12" s="16">
        <v>2000.0</v>
      </c>
      <c r="C12" s="16">
        <v>1000.0</v>
      </c>
      <c r="D12" s="16">
        <f t="shared" si="5"/>
        <v>-1000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24.75" customHeight="1">
      <c r="A13" s="17" t="s">
        <v>12</v>
      </c>
      <c r="B13" s="18">
        <v>1000.0</v>
      </c>
      <c r="C13" s="18">
        <v>800.0</v>
      </c>
      <c r="D13" s="18">
        <f t="shared" si="5"/>
        <v>-200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24.75" customHeight="1">
      <c r="A14" s="13" t="s">
        <v>13</v>
      </c>
      <c r="B14" s="19">
        <f t="shared" ref="B14:D14" si="6">SUM(B11:B13)</f>
        <v>23000</v>
      </c>
      <c r="C14" s="19">
        <f t="shared" si="6"/>
        <v>23800</v>
      </c>
      <c r="D14" s="19">
        <f t="shared" si="6"/>
        <v>800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24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24.75" customHeight="1">
      <c r="A16" s="3" t="s">
        <v>14</v>
      </c>
      <c r="B16" s="4"/>
      <c r="C16" s="4"/>
      <c r="D16" s="4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24.75" customHeight="1">
      <c r="A17" s="5" t="s">
        <v>15</v>
      </c>
      <c r="B17" s="6" t="s">
        <v>3</v>
      </c>
      <c r="C17" s="6" t="s">
        <v>4</v>
      </c>
      <c r="D17" s="6" t="s">
        <v>5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24.75" customHeight="1">
      <c r="A18" s="7" t="s">
        <v>16</v>
      </c>
      <c r="B18" s="8">
        <v>1000.0</v>
      </c>
      <c r="C18" s="8">
        <v>1000.0</v>
      </c>
      <c r="D18" s="8">
        <f t="shared" ref="D18:D20" si="7">C18-B18</f>
        <v>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24.75" customHeight="1">
      <c r="A19" s="15" t="s">
        <v>17</v>
      </c>
      <c r="B19" s="16">
        <v>500.0</v>
      </c>
      <c r="C19" s="16">
        <v>500.0</v>
      </c>
      <c r="D19" s="16">
        <f t="shared" si="7"/>
        <v>0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24.75" customHeight="1">
      <c r="A20" s="17" t="s">
        <v>18</v>
      </c>
      <c r="B20" s="18">
        <v>800.0</v>
      </c>
      <c r="C20" s="18">
        <v>1000.0</v>
      </c>
      <c r="D20" s="18">
        <f t="shared" si="7"/>
        <v>200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24.75" customHeight="1">
      <c r="A21" s="13" t="s">
        <v>13</v>
      </c>
      <c r="B21" s="19">
        <f t="shared" ref="B21:D21" si="8">SUM(B18:B20)</f>
        <v>2300</v>
      </c>
      <c r="C21" s="19">
        <f t="shared" si="8"/>
        <v>2500</v>
      </c>
      <c r="D21" s="19">
        <f t="shared" si="8"/>
        <v>200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24.75" customHeight="1">
      <c r="A22" s="20"/>
      <c r="B22" s="20"/>
      <c r="C22" s="20"/>
      <c r="D22" s="20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24.75" customHeight="1">
      <c r="A23" s="5" t="s">
        <v>19</v>
      </c>
      <c r="B23" s="6" t="s">
        <v>3</v>
      </c>
      <c r="C23" s="6" t="s">
        <v>4</v>
      </c>
      <c r="D23" s="6" t="s">
        <v>5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24.75" customHeight="1">
      <c r="A24" s="7" t="s">
        <v>20</v>
      </c>
      <c r="B24" s="8">
        <v>1000.0</v>
      </c>
      <c r="C24" s="8">
        <v>1500.0</v>
      </c>
      <c r="D24" s="8">
        <f t="shared" ref="D24:D26" si="9">C24-B24</f>
        <v>500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24.75" customHeight="1">
      <c r="A25" s="15" t="s">
        <v>21</v>
      </c>
      <c r="B25" s="16">
        <v>500.0</v>
      </c>
      <c r="C25" s="16">
        <v>500.0</v>
      </c>
      <c r="D25" s="16">
        <f t="shared" si="9"/>
        <v>0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24.75" customHeight="1">
      <c r="A26" s="17" t="s">
        <v>22</v>
      </c>
      <c r="B26" s="18">
        <v>800.0</v>
      </c>
      <c r="C26" s="18">
        <v>500.0</v>
      </c>
      <c r="D26" s="18">
        <f t="shared" si="9"/>
        <v>-300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24.75" customHeight="1">
      <c r="A27" s="5" t="s">
        <v>13</v>
      </c>
      <c r="B27" s="11">
        <f t="shared" ref="B27:D27" si="10">SUM(B24:B26)</f>
        <v>2300</v>
      </c>
      <c r="C27" s="11">
        <f t="shared" si="10"/>
        <v>2500</v>
      </c>
      <c r="D27" s="11">
        <f t="shared" si="10"/>
        <v>200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24.75" customHeight="1">
      <c r="A28" s="20"/>
      <c r="B28" s="20"/>
      <c r="C28" s="20"/>
      <c r="D28" s="20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24.75" customHeight="1">
      <c r="A29" s="13" t="s">
        <v>23</v>
      </c>
      <c r="B29" s="14" t="s">
        <v>3</v>
      </c>
      <c r="C29" s="14" t="s">
        <v>4</v>
      </c>
      <c r="D29" s="14" t="s">
        <v>5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24.75" customHeight="1">
      <c r="A30" s="7" t="s">
        <v>24</v>
      </c>
      <c r="B30" s="8">
        <v>1000.0</v>
      </c>
      <c r="C30" s="8">
        <v>1500.0</v>
      </c>
      <c r="D30" s="8">
        <f t="shared" ref="D30:D39" si="11">C30-B30</f>
        <v>500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24.75" customHeight="1">
      <c r="A31" s="15" t="s">
        <v>25</v>
      </c>
      <c r="B31" s="16">
        <v>100.0</v>
      </c>
      <c r="C31" s="16">
        <v>100.0</v>
      </c>
      <c r="D31" s="16">
        <f t="shared" si="11"/>
        <v>0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24.75" customHeight="1">
      <c r="A32" s="7" t="s">
        <v>26</v>
      </c>
      <c r="B32" s="8">
        <v>150.0</v>
      </c>
      <c r="C32" s="8">
        <v>150.0</v>
      </c>
      <c r="D32" s="8">
        <f t="shared" si="11"/>
        <v>0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24.75" customHeight="1">
      <c r="A33" s="15" t="s">
        <v>27</v>
      </c>
      <c r="B33" s="16">
        <v>100.0</v>
      </c>
      <c r="C33" s="16">
        <v>110.0</v>
      </c>
      <c r="D33" s="16">
        <f t="shared" si="11"/>
        <v>10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24.75" customHeight="1">
      <c r="A34" s="7" t="s">
        <v>28</v>
      </c>
      <c r="B34" s="8">
        <v>200.0</v>
      </c>
      <c r="C34" s="8">
        <v>500.0</v>
      </c>
      <c r="D34" s="8">
        <f t="shared" si="11"/>
        <v>300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24.75" customHeight="1">
      <c r="A35" s="15" t="s">
        <v>29</v>
      </c>
      <c r="B35" s="16">
        <v>200.0</v>
      </c>
      <c r="C35" s="16">
        <v>300.0</v>
      </c>
      <c r="D35" s="16">
        <f t="shared" si="11"/>
        <v>100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24.75" customHeight="1">
      <c r="A36" s="7" t="s">
        <v>30</v>
      </c>
      <c r="B36" s="8">
        <v>200.0</v>
      </c>
      <c r="C36" s="8">
        <v>150.0</v>
      </c>
      <c r="D36" s="8">
        <f t="shared" si="11"/>
        <v>-50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24.75" customHeight="1">
      <c r="A37" s="15" t="s">
        <v>31</v>
      </c>
      <c r="B37" s="16">
        <v>100.0</v>
      </c>
      <c r="C37" s="16">
        <v>120.0</v>
      </c>
      <c r="D37" s="16">
        <f t="shared" si="11"/>
        <v>20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24.75" customHeight="1">
      <c r="A38" s="7" t="s">
        <v>32</v>
      </c>
      <c r="B38" s="8">
        <v>800.0</v>
      </c>
      <c r="C38" s="8">
        <v>930.0</v>
      </c>
      <c r="D38" s="8">
        <f t="shared" si="11"/>
        <v>130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24.75" customHeight="1">
      <c r="A39" s="17" t="s">
        <v>33</v>
      </c>
      <c r="B39" s="18">
        <v>100.0</v>
      </c>
      <c r="C39" s="18">
        <v>150.0</v>
      </c>
      <c r="D39" s="18">
        <f t="shared" si="11"/>
        <v>50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24.75" customHeight="1">
      <c r="A40" s="5" t="s">
        <v>13</v>
      </c>
      <c r="B40" s="11">
        <f t="shared" ref="B40:D40" si="12">SUM(B30:B39)</f>
        <v>2950</v>
      </c>
      <c r="C40" s="11">
        <f t="shared" si="12"/>
        <v>4010</v>
      </c>
      <c r="D40" s="11">
        <f t="shared" si="12"/>
        <v>1060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24.75" customHeight="1">
      <c r="A41" s="20"/>
      <c r="B41" s="20"/>
      <c r="C41" s="20"/>
      <c r="D41" s="20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24.75" customHeight="1">
      <c r="A42" s="5" t="s">
        <v>34</v>
      </c>
      <c r="B42" s="6" t="s">
        <v>3</v>
      </c>
      <c r="C42" s="6" t="s">
        <v>4</v>
      </c>
      <c r="D42" s="6" t="s">
        <v>5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24.75" customHeight="1">
      <c r="A43" s="7" t="s">
        <v>35</v>
      </c>
      <c r="B43" s="8">
        <v>1000.0</v>
      </c>
      <c r="C43" s="8">
        <v>1500.0</v>
      </c>
      <c r="D43" s="8">
        <f t="shared" ref="D43:D45" si="13">C43-B43</f>
        <v>500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24.75" customHeight="1">
      <c r="A44" s="15" t="s">
        <v>36</v>
      </c>
      <c r="B44" s="16">
        <v>1000.0</v>
      </c>
      <c r="C44" s="16">
        <v>2000.0</v>
      </c>
      <c r="D44" s="16">
        <f t="shared" si="13"/>
        <v>1000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24.75" customHeight="1">
      <c r="A45" s="17" t="s">
        <v>37</v>
      </c>
      <c r="B45" s="18">
        <v>1500.0</v>
      </c>
      <c r="C45" s="18">
        <v>1000.0</v>
      </c>
      <c r="D45" s="18">
        <f t="shared" si="13"/>
        <v>-500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24.75" customHeight="1">
      <c r="A46" s="5" t="s">
        <v>13</v>
      </c>
      <c r="B46" s="11">
        <f t="shared" ref="B46:D46" si="14">SUM(B43:B45)</f>
        <v>3500</v>
      </c>
      <c r="C46" s="11">
        <f t="shared" si="14"/>
        <v>4500</v>
      </c>
      <c r="D46" s="11">
        <f t="shared" si="14"/>
        <v>1000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24.75" customHeight="1">
      <c r="A47" s="20"/>
      <c r="B47" s="20"/>
      <c r="C47" s="20"/>
      <c r="D47" s="20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24.75" customHeight="1">
      <c r="A48" s="5" t="s">
        <v>38</v>
      </c>
      <c r="B48" s="6" t="s">
        <v>3</v>
      </c>
      <c r="C48" s="6" t="s">
        <v>4</v>
      </c>
      <c r="D48" s="6" t="s">
        <v>5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24.75" customHeight="1">
      <c r="A49" s="7" t="s">
        <v>39</v>
      </c>
      <c r="B49" s="8">
        <v>1000.0</v>
      </c>
      <c r="C49" s="8">
        <v>1500.0</v>
      </c>
      <c r="D49" s="8">
        <f t="shared" ref="D49:D51" si="15">C49-B49</f>
        <v>500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24.75" customHeight="1">
      <c r="A50" s="15" t="s">
        <v>40</v>
      </c>
      <c r="B50" s="16">
        <v>500.0</v>
      </c>
      <c r="C50" s="16">
        <v>500.0</v>
      </c>
      <c r="D50" s="16">
        <f t="shared" si="15"/>
        <v>0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24.75" customHeight="1">
      <c r="A51" s="17" t="s">
        <v>41</v>
      </c>
      <c r="B51" s="18">
        <v>800.0</v>
      </c>
      <c r="C51" s="18">
        <v>500.0</v>
      </c>
      <c r="D51" s="18">
        <f t="shared" si="15"/>
        <v>-300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24.75" customHeight="1">
      <c r="A52" s="5" t="s">
        <v>13</v>
      </c>
      <c r="B52" s="11">
        <f t="shared" ref="B52:D52" si="16">SUM(B49:B51)</f>
        <v>2300</v>
      </c>
      <c r="C52" s="11">
        <f t="shared" si="16"/>
        <v>2500</v>
      </c>
      <c r="D52" s="11">
        <f t="shared" si="16"/>
        <v>200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24.75" customHeight="1">
      <c r="A53" s="20"/>
      <c r="B53" s="20"/>
      <c r="C53" s="20"/>
      <c r="D53" s="20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24.75" customHeight="1">
      <c r="A54" s="5" t="s">
        <v>42</v>
      </c>
      <c r="B54" s="6" t="s">
        <v>3</v>
      </c>
      <c r="C54" s="6" t="s">
        <v>4</v>
      </c>
      <c r="D54" s="6" t="s">
        <v>5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24.75" customHeight="1">
      <c r="A55" s="7" t="s">
        <v>43</v>
      </c>
      <c r="B55" s="8">
        <v>1000.0</v>
      </c>
      <c r="C55" s="8">
        <v>1000.0</v>
      </c>
      <c r="D55" s="8">
        <f t="shared" ref="D55:D56" si="17">C55-B55</f>
        <v>0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24.75" customHeight="1">
      <c r="A56" s="9" t="s">
        <v>44</v>
      </c>
      <c r="B56" s="10">
        <v>500.0</v>
      </c>
      <c r="C56" s="10">
        <v>500.0</v>
      </c>
      <c r="D56" s="10">
        <f t="shared" si="17"/>
        <v>0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24.75" customHeight="1">
      <c r="A57" s="13" t="s">
        <v>13</v>
      </c>
      <c r="B57" s="19">
        <f t="shared" ref="B57:D57" si="18">SUM(B55:B56)</f>
        <v>1500</v>
      </c>
      <c r="C57" s="19">
        <f t="shared" si="18"/>
        <v>1500</v>
      </c>
      <c r="D57" s="19">
        <f t="shared" si="18"/>
        <v>0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9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9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9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9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6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6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6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6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6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6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6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6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6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6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6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6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6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6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6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6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6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6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6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6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6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6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6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6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6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6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6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6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6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6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6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6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6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6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6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6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6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6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6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6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6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6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6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6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6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6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6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6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6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6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6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6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6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6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6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6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6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6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6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6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6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6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6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6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6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6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6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6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6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6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6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6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6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6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6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6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6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6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6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6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6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6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6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6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6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6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6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6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6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6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6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6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6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6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6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6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6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6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6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6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6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6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6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6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6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6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6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6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6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6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6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6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6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6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6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6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6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6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6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6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6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6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6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6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6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6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6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6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6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6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6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6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6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6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6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6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6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6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6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6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6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6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6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6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6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6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6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6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6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6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6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6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6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6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6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6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6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6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6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6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6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6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6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6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6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6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6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6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6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6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6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6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6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6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6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6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6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6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6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6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6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6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6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6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6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6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6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6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6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6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6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6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6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6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6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6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6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6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6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6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6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6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6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6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6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6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6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6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6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6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6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6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6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6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6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6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6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6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6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6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6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6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6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6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6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6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6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6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6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6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6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6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6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6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6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6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6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6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6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6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6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6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6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6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6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6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6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6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6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6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6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6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6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6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6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6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6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6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6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6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6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6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6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6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6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6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6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6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6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6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6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6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6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6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6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6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6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6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6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6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6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6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6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6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6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6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6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6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6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6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6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6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6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6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6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6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6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6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6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6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6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6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6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6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6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6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6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6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6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6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6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6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6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6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6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6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6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6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6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6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6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6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6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6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6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6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6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6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6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6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6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6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6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6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6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6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6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6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6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6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6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6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6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6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6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6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6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6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6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6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6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6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6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6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6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6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6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6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6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6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6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6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6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6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6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6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6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6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6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6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6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6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6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6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6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6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6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6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6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6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6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6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6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6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6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6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6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6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6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6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6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6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6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6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6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6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6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6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6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6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6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6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6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6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6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6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6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6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6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6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6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6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6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6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6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6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6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6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6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6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6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6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6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6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6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6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6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6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6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6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6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6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6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6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6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6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6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6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6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6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6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6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6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6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6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6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6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6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6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6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6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6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6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6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6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6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6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6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6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6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6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6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6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6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6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6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6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6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6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6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6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6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6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6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6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6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6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6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6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6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6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6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6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6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6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6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6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6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6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6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6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6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6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6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6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6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6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6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6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6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6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6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6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6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6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6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6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6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6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6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6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6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6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6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6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6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6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6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6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6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6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6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6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6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6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6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6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6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6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6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6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6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6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6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6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6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6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6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6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6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6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6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6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6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6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6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6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6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6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6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6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6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6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6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6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6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6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6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6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6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6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6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6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6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6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6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6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6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6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6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6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6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6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6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6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6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6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6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6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6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6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6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6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6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6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6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6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6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6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6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6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6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6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6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6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6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6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6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6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6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6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6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6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6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6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6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6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6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6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6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6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6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6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6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6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6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6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6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6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6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6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6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6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6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6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6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6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6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6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6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6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6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6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6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6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6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6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6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6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6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6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6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6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6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6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6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6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6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6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6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6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6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6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6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6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6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6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6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6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6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6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6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6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6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6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6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6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6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6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6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6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6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6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6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6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6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6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6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6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6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6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6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6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6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6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6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6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6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6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6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6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6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6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6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6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6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6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6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6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6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6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6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6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6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6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6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6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6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6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6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6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6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6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6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6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6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6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6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6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6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6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6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6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6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6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6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6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6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6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6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6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6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6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6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6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6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6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6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6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6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6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6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6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6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6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6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6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6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6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6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6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6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6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6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6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6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6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6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6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6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6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6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6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6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6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6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6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6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6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6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6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6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6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6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6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6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6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6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6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6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6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6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6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6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6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6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6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6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6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6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6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6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6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6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6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6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6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6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6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6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6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6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6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6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6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6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6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6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6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6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6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6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6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6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6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6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6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6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6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6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6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6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6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6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6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6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6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6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6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6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6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6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6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6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6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6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6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6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6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6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6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6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6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6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6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6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6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6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6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6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6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6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6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6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6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6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6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6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6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6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6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6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6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6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6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6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6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6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6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6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6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6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6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6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6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6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6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6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6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6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6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6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6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6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6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6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6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6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6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6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6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6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6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6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6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6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6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6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6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6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6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6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6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6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6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6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6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6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6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6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6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6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6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6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6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6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6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6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6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6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6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6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6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6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6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6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6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6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6.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6.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6.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6.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6.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6.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6.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6.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6.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6.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6.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4">
    <mergeCell ref="A9:D9"/>
    <mergeCell ref="A16:D16"/>
    <mergeCell ref="A1:D1"/>
    <mergeCell ref="A3:D3"/>
  </mergeCells>
  <printOptions/>
  <pageMargins bottom="0.75" footer="0.0" header="0.0" left="0.7" right="0.7" top="0.75"/>
  <pageSetup orientation="portrait"/>
  <drawing r:id="rId1"/>
</worksheet>
</file>