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8885" windowHeight="12585" activeTab="1"/>
  </bookViews>
  <sheets>
    <sheet name="Definitions" sheetId="1" r:id="rId1"/>
    <sheet name="Source Data" sheetId="2" r:id="rId2"/>
    <sheet name="Trend Analysis" sheetId="3" r:id="rId3"/>
  </sheets>
  <definedNames>
    <definedName name="_xlnm.Print_Area" localSheetId="1">'Source Data'!$A$2:$K$18</definedName>
  </definedNames>
  <calcPr fullCalcOnLoad="1"/>
</workbook>
</file>

<file path=xl/sharedStrings.xml><?xml version="1.0" encoding="utf-8"?>
<sst xmlns="http://schemas.openxmlformats.org/spreadsheetml/2006/main" count="88" uniqueCount="84">
  <si>
    <t>Metric</t>
  </si>
  <si>
    <t>Description</t>
  </si>
  <si>
    <t>Actual Cost</t>
  </si>
  <si>
    <t>Earned Value</t>
  </si>
  <si>
    <t>Planned Value</t>
  </si>
  <si>
    <t>Cost Performance Index</t>
  </si>
  <si>
    <t>Cost Variance</t>
  </si>
  <si>
    <t>Schedule Variance</t>
  </si>
  <si>
    <t>Schedule Performance Index</t>
  </si>
  <si>
    <t>BAC</t>
  </si>
  <si>
    <t>AC</t>
  </si>
  <si>
    <t>EV</t>
  </si>
  <si>
    <t>PV</t>
  </si>
  <si>
    <t>EAC</t>
  </si>
  <si>
    <t>ETC</t>
  </si>
  <si>
    <t>CPI</t>
  </si>
  <si>
    <t>VAC</t>
  </si>
  <si>
    <t>CV</t>
  </si>
  <si>
    <t>SV</t>
  </si>
  <si>
    <t>SPI</t>
  </si>
  <si>
    <t>Status</t>
  </si>
  <si>
    <t>BLACK = Killed or Restore</t>
  </si>
  <si>
    <t>&gt;1.0</t>
  </si>
  <si>
    <t>&gt;0.85</t>
  </si>
  <si>
    <t>&gt;0.65</t>
  </si>
  <si>
    <t>&lt;0.65</t>
  </si>
  <si>
    <t>Comments</t>
  </si>
  <si>
    <t>Average Index</t>
  </si>
  <si>
    <t>Jan</t>
  </si>
  <si>
    <t>Feb</t>
  </si>
  <si>
    <t>Mar</t>
  </si>
  <si>
    <t>Apr</t>
  </si>
  <si>
    <t>May</t>
  </si>
  <si>
    <t>Jun</t>
  </si>
  <si>
    <t>Jul</t>
  </si>
  <si>
    <t>Aug</t>
  </si>
  <si>
    <t>Sep</t>
  </si>
  <si>
    <t>Oct</t>
  </si>
  <si>
    <t>Project Earned Value Analysis</t>
  </si>
  <si>
    <t>Measure of schedule slippage. The difference between the budget for the work actually done so far and the budgeted cost of work scheduled.</t>
  </si>
  <si>
    <t>The expected additional cost to complete.</t>
  </si>
  <si>
    <t>Expected total cost based on the current cost efficiency ratio.</t>
  </si>
  <si>
    <t>Earned Value (EV)</t>
  </si>
  <si>
    <t>Planned Value (PV)</t>
  </si>
  <si>
    <t>Actual Cost (AC)</t>
  </si>
  <si>
    <t>Cost Variance (CV)</t>
  </si>
  <si>
    <t>Schedule Variance (SV)</t>
  </si>
  <si>
    <t>Cost Performance Index (CPI)</t>
  </si>
  <si>
    <t>Schedule Performance Index (SPI)</t>
  </si>
  <si>
    <t>Status based on Average Performance Index</t>
  </si>
  <si>
    <t>Budget at Completion (BAC)</t>
  </si>
  <si>
    <t xml:space="preserve">Amount of budget earned so far based on physical work accomplished, without reference to actual costs. </t>
  </si>
  <si>
    <t>Total costs actually incurred so far.</t>
  </si>
  <si>
    <t>The budget for the physical work scheduled to be completed by the end of the time period.</t>
  </si>
  <si>
    <t>New baseline set</t>
  </si>
  <si>
    <t>N/A</t>
  </si>
  <si>
    <t>The schedule efficiency ratio. An SPI of 1.0 means that the project is exactly on schedule.</t>
  </si>
  <si>
    <t>RED = Needs immediate attention</t>
  </si>
  <si>
    <t>Abbrev.</t>
  </si>
  <si>
    <t>Budget at Completion</t>
  </si>
  <si>
    <t xml:space="preserve">Project Earned Value Analysis measures the health of a project by looking at cost information and schedule information concurrently. It tells you whether the project is on schedule and on budget, as well as whether the project is on budget for the amount of work done so far. </t>
  </si>
  <si>
    <t>Baseline cost for 100% of project.</t>
  </si>
  <si>
    <t>Cost efficiency ratio. A CPI of 1.00 means that the costs so far are exactly the same as the budget for work actually done so far.</t>
  </si>
  <si>
    <t>Estimate to Completion</t>
  </si>
  <si>
    <t>Estimate at Completion</t>
  </si>
  <si>
    <t>Variance at Completion</t>
  </si>
  <si>
    <t>Formula/Value</t>
  </si>
  <si>
    <t>Earned Value/
Actual Cost
EV/AC</t>
  </si>
  <si>
    <t>Earned Value–Planned Value
EV–PV</t>
  </si>
  <si>
    <t>Earned Value/Planned Value
EV/PV</t>
  </si>
  <si>
    <t>Estimate at Completion–Actual Cost
EAC–AC</t>
  </si>
  <si>
    <t>Estimated cost overrun at the end of project.</t>
  </si>
  <si>
    <t>Budget at Completion/Cost Performance Index
BAC/CPI</t>
  </si>
  <si>
    <t>Average of CPI &amp; SPI.</t>
  </si>
  <si>
    <t>Budget at Completion–Estimate at Completion
BAC–EAC</t>
  </si>
  <si>
    <t>GREEN = On track</t>
  </si>
  <si>
    <t>YELLOW = Slightly behind schedule or budget</t>
  </si>
  <si>
    <t>(Cost Performance Index+Schedule Performance Index)/2
(CPI+SPI)/2</t>
  </si>
  <si>
    <t>Estimate to Completion (ETC)</t>
  </si>
  <si>
    <t>Estimate at Completion (EAC)</t>
  </si>
  <si>
    <t>Variance at Completion (VAC)</t>
  </si>
  <si>
    <t>&lt;ProjectNameHere&gt;</t>
  </si>
  <si>
    <t>Earned Value–Actual Cost
EV–AC</t>
  </si>
  <si>
    <t>Measure of cost overrun. The difference between the budget for the work actually done so far and the actual costs so far.</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</si>
</sst>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Red]\(0\)"/>
    <numFmt numFmtId="165" formatCode="&quot;$&quot;#,##0;[Red]&quot;$&quot;#,##0"/>
    <numFmt numFmtId="166" formatCode="#,##0.0_);\(#,##0.0\)"/>
  </numFmts>
  <fonts count="7">
    <font>
      <sz val="10"/>
      <name val="Arial"/>
      <family val="0"/>
    </font>
    <font>
      <sz val="8"/>
      <name val="Arial"/>
      <family val="0"/>
    </font>
    <font>
      <b/>
      <sz val="10"/>
      <name val="Arial"/>
      <family val="2"/>
    </font>
    <font>
      <b/>
      <sz val="10"/>
      <color indexed="9"/>
      <name val="Arial"/>
      <family val="2"/>
    </font>
    <font>
      <b/>
      <sz val="12"/>
      <name val="Arial"/>
      <family val="0"/>
    </font>
    <font>
      <b/>
      <sz val="9"/>
      <name val="Arial"/>
      <family val="0"/>
    </font>
    <font>
      <sz val="9"/>
      <name val="Arial"/>
      <family val="0"/>
    </font>
  </fonts>
  <fills count="5">
    <fill>
      <patternFill/>
    </fill>
    <fill>
      <patternFill patternType="gray125"/>
    </fill>
    <fill>
      <patternFill patternType="solid">
        <fgColor indexed="42"/>
        <bgColor indexed="64"/>
      </patternFill>
    </fill>
    <fill>
      <patternFill patternType="solid">
        <fgColor indexed="8"/>
        <bgColor indexed="64"/>
      </patternFill>
    </fill>
    <fill>
      <patternFill patternType="solid">
        <fgColor indexed="47"/>
        <bgColor indexed="64"/>
      </patternFill>
    </fill>
  </fills>
  <borders count="23">
    <border>
      <left/>
      <right/>
      <top/>
      <bottom/>
      <diagonal/>
    </border>
    <border>
      <left style="thin"/>
      <right style="thin"/>
      <top style="thin"/>
      <bottom style="thin"/>
    </border>
    <border>
      <left style="thin"/>
      <right style="thin"/>
      <top>
        <color indexed="63"/>
      </top>
      <bottom style="thin"/>
    </border>
    <border>
      <left style="thin"/>
      <right style="thin"/>
      <top style="thin"/>
      <bottom style="thin">
        <color indexed="55"/>
      </bottom>
    </border>
    <border>
      <left style="thin"/>
      <right style="thin"/>
      <top style="thin">
        <color indexed="55"/>
      </top>
      <bottom style="thin">
        <color indexed="55"/>
      </bottom>
    </border>
    <border>
      <left style="thin"/>
      <right style="thin">
        <color indexed="55"/>
      </right>
      <top style="thin">
        <color indexed="55"/>
      </top>
      <bottom style="thin">
        <color indexed="55"/>
      </bottom>
    </border>
    <border>
      <left style="thin"/>
      <right>
        <color indexed="63"/>
      </right>
      <top>
        <color indexed="63"/>
      </top>
      <bottom style="thin"/>
    </border>
    <border>
      <left style="thin">
        <color indexed="55"/>
      </left>
      <right>
        <color indexed="63"/>
      </right>
      <top>
        <color indexed="63"/>
      </top>
      <bottom style="thin"/>
    </border>
    <border>
      <left>
        <color indexed="63"/>
      </left>
      <right style="thin"/>
      <top>
        <color indexed="63"/>
      </top>
      <bottom style="thin"/>
    </border>
    <border>
      <left style="thin">
        <color indexed="55"/>
      </left>
      <right style="thin">
        <color indexed="55"/>
      </right>
      <top>
        <color indexed="63"/>
      </top>
      <bottom style="thin"/>
    </border>
    <border>
      <left>
        <color indexed="63"/>
      </left>
      <right>
        <color indexed="63"/>
      </right>
      <top>
        <color indexed="63"/>
      </top>
      <bottom style="thin">
        <color indexed="55"/>
      </bottom>
    </border>
    <border>
      <left>
        <color indexed="63"/>
      </left>
      <right>
        <color indexed="63"/>
      </right>
      <top style="thin">
        <color indexed="55"/>
      </top>
      <bottom style="thin">
        <color indexed="55"/>
      </bottom>
    </border>
    <border>
      <left>
        <color indexed="63"/>
      </left>
      <right style="thin"/>
      <top style="thin">
        <color indexed="55"/>
      </top>
      <bottom style="thin">
        <color indexed="55"/>
      </bottom>
    </border>
    <border>
      <left>
        <color indexed="63"/>
      </left>
      <right style="thin"/>
      <top>
        <color indexed="63"/>
      </top>
      <bottom style="thin">
        <color indexed="55"/>
      </bottom>
    </border>
    <border>
      <left style="thin"/>
      <right>
        <color indexed="63"/>
      </right>
      <top>
        <color indexed="63"/>
      </top>
      <bottom>
        <color indexed="63"/>
      </bottom>
    </border>
    <border>
      <left>
        <color indexed="63"/>
      </left>
      <right style="thin"/>
      <top style="thin"/>
      <bottom style="thin"/>
    </border>
    <border>
      <left style="thin"/>
      <right style="thin">
        <color indexed="55"/>
      </right>
      <top style="thin"/>
      <bottom style="thin"/>
    </border>
    <border>
      <left style="thin">
        <color indexed="55"/>
      </left>
      <right style="thin">
        <color indexed="55"/>
      </right>
      <top style="thin"/>
      <bottom style="thin"/>
    </border>
    <border>
      <left style="thin"/>
      <right style="thin"/>
      <top style="thin"/>
      <bottom>
        <color indexed="63"/>
      </bottom>
    </border>
    <border>
      <left style="thin"/>
      <right style="thin"/>
      <top style="thin">
        <color indexed="55"/>
      </top>
      <bottom style="thin"/>
    </border>
    <border>
      <left style="thin"/>
      <right style="thin"/>
      <top style="thin">
        <color indexed="55"/>
      </top>
      <bottom>
        <color indexed="63"/>
      </bottom>
    </border>
    <border>
      <left style="thin"/>
      <right style="thin"/>
      <top>
        <color indexed="63"/>
      </top>
      <bottom style="thin">
        <color indexed="55"/>
      </bottom>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7">
    <xf numFmtId="0" fontId="0" fillId="0" borderId="0" xfId="0" applyAlignment="1">
      <alignment/>
    </xf>
    <xf numFmtId="0" fontId="0" fillId="0" borderId="0" xfId="0" applyAlignment="1">
      <alignment horizontal="center"/>
    </xf>
    <xf numFmtId="9" fontId="0" fillId="0" borderId="0" xfId="19" applyAlignment="1">
      <alignment/>
    </xf>
    <xf numFmtId="2" fontId="0" fillId="2" borderId="1" xfId="0" applyNumberFormat="1" applyFill="1" applyBorder="1" applyAlignment="1" applyProtection="1">
      <alignment horizontal="center"/>
      <protection/>
    </xf>
    <xf numFmtId="164" fontId="3" fillId="3" borderId="1" xfId="0" applyNumberFormat="1" applyFont="1" applyFill="1" applyBorder="1" applyAlignment="1" applyProtection="1">
      <alignment horizontal="center" vertical="center"/>
      <protection/>
    </xf>
    <xf numFmtId="0" fontId="0" fillId="0" borderId="0" xfId="0" applyBorder="1" applyAlignment="1" applyProtection="1">
      <alignment/>
      <protection locked="0"/>
    </xf>
    <xf numFmtId="0" fontId="0" fillId="0" borderId="0" xfId="0" applyBorder="1" applyAlignment="1" applyProtection="1">
      <alignment wrapText="1"/>
      <protection locked="0"/>
    </xf>
    <xf numFmtId="0" fontId="0" fillId="0" borderId="0" xfId="0" applyBorder="1" applyAlignment="1" applyProtection="1">
      <alignment horizontal="center"/>
      <protection locked="0"/>
    </xf>
    <xf numFmtId="0" fontId="0" fillId="0" borderId="0" xfId="0" applyFill="1" applyBorder="1" applyAlignment="1" applyProtection="1">
      <alignment wrapText="1"/>
      <protection locked="0"/>
    </xf>
    <xf numFmtId="0" fontId="0" fillId="0" borderId="0" xfId="0" applyFont="1" applyFill="1" applyAlignment="1">
      <alignment vertical="center" wrapText="1"/>
    </xf>
    <xf numFmtId="0" fontId="0" fillId="0" borderId="2" xfId="0" applyBorder="1" applyAlignment="1">
      <alignment wrapText="1"/>
    </xf>
    <xf numFmtId="0" fontId="0" fillId="0" borderId="2" xfId="0" applyBorder="1" applyAlignment="1">
      <alignment horizontal="center"/>
    </xf>
    <xf numFmtId="0" fontId="0" fillId="0" borderId="1" xfId="0" applyFill="1" applyBorder="1" applyAlignment="1" applyProtection="1">
      <alignment horizontal="left" wrapText="1"/>
      <protection locked="0"/>
    </xf>
    <xf numFmtId="5" fontId="0" fillId="0" borderId="3" xfId="0" applyNumberFormat="1" applyFont="1" applyBorder="1" applyAlignment="1" applyProtection="1">
      <alignment horizontal="right"/>
      <protection locked="0"/>
    </xf>
    <xf numFmtId="5" fontId="0" fillId="0" borderId="3" xfId="0" applyNumberFormat="1" applyFont="1" applyFill="1" applyBorder="1" applyAlignment="1" applyProtection="1">
      <alignment horizontal="right"/>
      <protection locked="0"/>
    </xf>
    <xf numFmtId="5" fontId="0" fillId="0" borderId="4" xfId="0" applyNumberFormat="1" applyFont="1" applyBorder="1" applyAlignment="1" applyProtection="1">
      <alignment horizontal="right"/>
      <protection locked="0"/>
    </xf>
    <xf numFmtId="5" fontId="0" fillId="0" borderId="4" xfId="0" applyNumberFormat="1" applyFont="1" applyFill="1" applyBorder="1" applyAlignment="1" applyProtection="1">
      <alignment horizontal="right"/>
      <protection locked="0"/>
    </xf>
    <xf numFmtId="5" fontId="0" fillId="4" borderId="2" xfId="0" applyNumberFormat="1" applyFont="1" applyFill="1" applyBorder="1" applyAlignment="1" applyProtection="1">
      <alignment horizontal="right"/>
      <protection/>
    </xf>
    <xf numFmtId="5" fontId="0" fillId="4" borderId="4" xfId="0" applyNumberFormat="1" applyFont="1" applyFill="1" applyBorder="1" applyAlignment="1" applyProtection="1">
      <alignment horizontal="right"/>
      <protection/>
    </xf>
    <xf numFmtId="39" fontId="0" fillId="4" borderId="4" xfId="0" applyNumberFormat="1" applyFont="1" applyFill="1" applyBorder="1" applyAlignment="1" applyProtection="1">
      <alignment horizontal="right"/>
      <protection/>
    </xf>
    <xf numFmtId="5" fontId="0" fillId="4" borderId="5" xfId="0" applyNumberFormat="1" applyFont="1" applyFill="1" applyBorder="1" applyAlignment="1" applyProtection="1">
      <alignment horizontal="right"/>
      <protection/>
    </xf>
    <xf numFmtId="164" fontId="2" fillId="3" borderId="1" xfId="0" applyNumberFormat="1" applyFont="1" applyFill="1" applyBorder="1" applyAlignment="1" applyProtection="1">
      <alignment horizontal="center" vertical="center"/>
      <protection/>
    </xf>
    <xf numFmtId="0" fontId="3" fillId="3" borderId="6" xfId="0" applyFont="1" applyFill="1" applyBorder="1" applyAlignment="1" applyProtection="1">
      <alignment horizontal="center"/>
      <protection locked="0"/>
    </xf>
    <xf numFmtId="0" fontId="3" fillId="3" borderId="7" xfId="0" applyFont="1" applyFill="1" applyBorder="1" applyAlignment="1" applyProtection="1">
      <alignment horizontal="center"/>
      <protection locked="0"/>
    </xf>
    <xf numFmtId="0" fontId="3" fillId="3" borderId="8" xfId="0" applyFont="1" applyFill="1" applyBorder="1" applyAlignment="1" applyProtection="1">
      <alignment horizontal="center"/>
      <protection locked="0"/>
    </xf>
    <xf numFmtId="0" fontId="3" fillId="3" borderId="9" xfId="0" applyFont="1" applyFill="1" applyBorder="1" applyAlignment="1" applyProtection="1">
      <alignment horizontal="center"/>
      <protection locked="0"/>
    </xf>
    <xf numFmtId="0" fontId="0" fillId="0" borderId="10" xfId="0" applyFont="1" applyFill="1" applyBorder="1" applyAlignment="1" applyProtection="1">
      <alignment horizontal="left" wrapText="1"/>
      <protection locked="0"/>
    </xf>
    <xf numFmtId="0" fontId="0" fillId="0" borderId="11" xfId="0" applyFont="1" applyFill="1" applyBorder="1" applyAlignment="1" applyProtection="1">
      <alignment horizontal="left" wrapText="1"/>
      <protection locked="0"/>
    </xf>
    <xf numFmtId="164" fontId="0" fillId="0" borderId="11" xfId="0" applyNumberFormat="1" applyFont="1" applyFill="1" applyBorder="1" applyAlignment="1" applyProtection="1">
      <alignment horizontal="left" wrapText="1"/>
      <protection locked="0"/>
    </xf>
    <xf numFmtId="2" fontId="0" fillId="0" borderId="11" xfId="0" applyNumberFormat="1" applyFont="1" applyFill="1" applyBorder="1" applyAlignment="1" applyProtection="1">
      <alignment horizontal="left" wrapText="1"/>
      <protection locked="0"/>
    </xf>
    <xf numFmtId="164" fontId="0" fillId="0" borderId="12" xfId="0" applyNumberFormat="1" applyFont="1" applyFill="1" applyBorder="1" applyAlignment="1" applyProtection="1">
      <alignment horizontal="left" wrapText="1"/>
      <protection locked="0"/>
    </xf>
    <xf numFmtId="2" fontId="0" fillId="0" borderId="0" xfId="0" applyNumberFormat="1" applyFont="1" applyFill="1" applyBorder="1" applyAlignment="1" applyProtection="1">
      <alignment horizontal="left" wrapText="1"/>
      <protection locked="0"/>
    </xf>
    <xf numFmtId="164" fontId="0" fillId="0" borderId="13" xfId="0" applyNumberFormat="1" applyFont="1" applyFill="1" applyBorder="1" applyAlignment="1" applyProtection="1">
      <alignment horizontal="left" vertical="center" wrapText="1"/>
      <protection locked="0"/>
    </xf>
    <xf numFmtId="164" fontId="0" fillId="0" borderId="12" xfId="0" applyNumberFormat="1" applyFont="1" applyFill="1" applyBorder="1" applyAlignment="1" applyProtection="1">
      <alignment horizontal="left" vertical="center" wrapText="1"/>
      <protection locked="0"/>
    </xf>
    <xf numFmtId="0" fontId="0" fillId="0" borderId="14" xfId="0" applyBorder="1" applyAlignment="1" applyProtection="1">
      <alignment/>
      <protection locked="0"/>
    </xf>
    <xf numFmtId="2" fontId="0" fillId="0" borderId="12" xfId="0" applyNumberFormat="1" applyFont="1" applyFill="1" applyBorder="1" applyAlignment="1" applyProtection="1">
      <alignment horizontal="left" wrapText="1"/>
      <protection locked="0"/>
    </xf>
    <xf numFmtId="0" fontId="3" fillId="3" borderId="15" xfId="0" applyFont="1" applyFill="1" applyBorder="1" applyAlignment="1">
      <alignment horizontal="center"/>
    </xf>
    <xf numFmtId="0" fontId="3" fillId="3" borderId="16" xfId="0" applyFont="1" applyFill="1" applyBorder="1" applyAlignment="1">
      <alignment horizontal="center"/>
    </xf>
    <xf numFmtId="0" fontId="3" fillId="3" borderId="17" xfId="0" applyFont="1" applyFill="1" applyBorder="1" applyAlignment="1">
      <alignment horizontal="center"/>
    </xf>
    <xf numFmtId="0" fontId="0" fillId="0" borderId="18" xfId="0" applyBorder="1" applyAlignment="1">
      <alignment/>
    </xf>
    <xf numFmtId="0" fontId="0" fillId="0" borderId="18" xfId="0" applyBorder="1" applyAlignment="1">
      <alignment horizontal="center"/>
    </xf>
    <xf numFmtId="0" fontId="0" fillId="0" borderId="18" xfId="0" applyBorder="1" applyAlignment="1">
      <alignment wrapText="1"/>
    </xf>
    <xf numFmtId="0" fontId="0" fillId="0" borderId="2" xfId="0" applyBorder="1" applyAlignment="1">
      <alignment/>
    </xf>
    <xf numFmtId="0" fontId="0" fillId="0" borderId="19" xfId="0" applyBorder="1" applyAlignment="1">
      <alignment horizontal="center"/>
    </xf>
    <xf numFmtId="0" fontId="0" fillId="0" borderId="19" xfId="0" applyBorder="1" applyAlignment="1">
      <alignment wrapText="1"/>
    </xf>
    <xf numFmtId="0" fontId="0" fillId="0" borderId="3" xfId="0" applyBorder="1" applyAlignment="1">
      <alignment horizontal="center"/>
    </xf>
    <xf numFmtId="0" fontId="0" fillId="0" borderId="3" xfId="0" applyBorder="1" applyAlignment="1">
      <alignment wrapText="1"/>
    </xf>
    <xf numFmtId="0" fontId="0" fillId="0" borderId="20" xfId="0" applyBorder="1" applyAlignment="1">
      <alignment horizontal="center"/>
    </xf>
    <xf numFmtId="0" fontId="0" fillId="0" borderId="20" xfId="0" applyBorder="1" applyAlignment="1">
      <alignment wrapText="1"/>
    </xf>
    <xf numFmtId="0" fontId="0" fillId="0" borderId="21" xfId="0" applyBorder="1" applyAlignment="1">
      <alignment horizontal="center"/>
    </xf>
    <xf numFmtId="0" fontId="0" fillId="0" borderId="21" xfId="0" applyBorder="1" applyAlignment="1">
      <alignment wrapText="1"/>
    </xf>
    <xf numFmtId="0" fontId="0" fillId="0" borderId="4" xfId="0" applyBorder="1" applyAlignment="1">
      <alignment horizontal="center"/>
    </xf>
    <xf numFmtId="0" fontId="0" fillId="0" borderId="4" xfId="0" applyBorder="1" applyAlignment="1">
      <alignment wrapText="1"/>
    </xf>
    <xf numFmtId="0" fontId="0" fillId="0" borderId="22" xfId="0" applyBorder="1" applyAlignment="1">
      <alignment/>
    </xf>
    <xf numFmtId="0" fontId="0" fillId="0" borderId="22" xfId="0" applyBorder="1" applyAlignment="1">
      <alignment horizontal="center"/>
    </xf>
    <xf numFmtId="0" fontId="0" fillId="0" borderId="22" xfId="0" applyBorder="1" applyAlignment="1">
      <alignment wrapText="1"/>
    </xf>
    <xf numFmtId="0" fontId="0" fillId="0" borderId="22" xfId="0" applyBorder="1" applyAlignment="1">
      <alignment horizontal="center" wrapText="1"/>
    </xf>
    <xf numFmtId="0" fontId="0" fillId="0" borderId="4" xfId="0" applyBorder="1" applyAlignment="1">
      <alignment/>
    </xf>
    <xf numFmtId="0" fontId="0" fillId="0" borderId="4" xfId="0" applyBorder="1" applyAlignment="1">
      <alignment horizontal="center" wrapText="1"/>
    </xf>
    <xf numFmtId="0" fontId="0" fillId="0" borderId="19" xfId="0" applyBorder="1" applyAlignment="1">
      <alignment horizontal="center" wrapText="1"/>
    </xf>
    <xf numFmtId="0" fontId="0" fillId="0" borderId="3" xfId="0" applyBorder="1" applyAlignment="1">
      <alignment horizontal="center" wrapText="1"/>
    </xf>
    <xf numFmtId="0" fontId="0" fillId="0" borderId="20" xfId="0" applyBorder="1" applyAlignment="1">
      <alignment/>
    </xf>
    <xf numFmtId="0" fontId="0" fillId="0" borderId="21" xfId="0" applyBorder="1" applyAlignment="1">
      <alignment/>
    </xf>
    <xf numFmtId="0" fontId="0" fillId="0" borderId="19" xfId="0" applyBorder="1" applyAlignment="1">
      <alignment/>
    </xf>
    <xf numFmtId="0" fontId="0" fillId="0" borderId="3" xfId="0" applyBorder="1" applyAlignment="1">
      <alignment/>
    </xf>
    <xf numFmtId="0" fontId="6" fillId="0" borderId="0" xfId="0" applyFont="1" applyFill="1" applyAlignment="1">
      <alignment horizontal="left" vertical="center" wrapText="1"/>
    </xf>
    <xf numFmtId="0" fontId="4" fillId="0" borderId="0" xfId="0" applyFont="1" applyFill="1" applyBorder="1" applyAlignment="1" applyProtection="1">
      <alignment horizontal="left"/>
      <protection locked="0"/>
    </xf>
  </cellXfs>
  <cellStyles count="6">
    <cellStyle name="Normal" xfId="0"/>
    <cellStyle name="Comma" xfId="15"/>
    <cellStyle name="Comma [0]" xfId="16"/>
    <cellStyle name="Currency" xfId="17"/>
    <cellStyle name="Currency [0]" xfId="18"/>
    <cellStyle name="Percent" xfId="19"/>
  </cellStyles>
  <dxfs count="6">
    <dxf>
      <font>
        <b/>
        <i val="0"/>
        <color rgb="FFFFFF99"/>
      </font>
      <fill>
        <patternFill>
          <bgColor rgb="FF003300"/>
        </patternFill>
      </fill>
      <border/>
    </dxf>
    <dxf>
      <font>
        <b/>
        <i val="0"/>
        <color rgb="FF800000"/>
      </font>
      <fill>
        <patternFill>
          <bgColor rgb="FFFFFF00"/>
        </patternFill>
      </fill>
      <border/>
    </dxf>
    <dxf>
      <font>
        <b/>
        <i val="0"/>
        <color rgb="FFFFFFFF"/>
      </font>
      <fill>
        <patternFill>
          <bgColor rgb="FFFF0000"/>
        </patternFill>
      </fill>
      <border/>
    </dxf>
    <dxf>
      <font>
        <b/>
        <i val="0"/>
        <color rgb="FFFFFF99"/>
      </font>
      <fill>
        <patternFill>
          <bgColor rgb="FF336666"/>
        </patternFill>
      </fill>
      <border/>
    </dxf>
    <dxf>
      <font>
        <b/>
        <i val="0"/>
        <color rgb="FF000080"/>
      </font>
      <fill>
        <patternFill>
          <bgColor rgb="FFFFFFC0"/>
        </patternFill>
      </fill>
      <border/>
    </dxf>
    <dxf>
      <font>
        <b/>
        <i val="0"/>
        <color rgb="FFFFFFFF"/>
      </font>
      <fill>
        <patternFill>
          <bgColor rgb="FF80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9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Performance Index</a:t>
            </a:r>
          </a:p>
        </c:rich>
      </c:tx>
      <c:layout/>
      <c:spPr>
        <a:noFill/>
        <a:ln>
          <a:noFill/>
        </a:ln>
      </c:spPr>
    </c:title>
    <c:plotArea>
      <c:layout/>
      <c:lineChart>
        <c:grouping val="standard"/>
        <c:varyColors val="0"/>
        <c:ser>
          <c:idx val="0"/>
          <c:order val="0"/>
          <c:tx>
            <c:strRef>
              <c:f>'Source Data'!$A$11</c:f>
              <c:strCache>
                <c:ptCount val="1"/>
                <c:pt idx="0">
                  <c:v>Cost Performance Index (CPI)</c:v>
                </c:pt>
              </c:strCache>
            </c:strRef>
          </c:tx>
          <c:extLst>
            <c:ext xmlns:c14="http://schemas.microsoft.com/office/drawing/2007/8/2/chart" uri="{6F2FDCE9-48DA-4B69-8628-5D25D57E5C99}">
              <c14:invertSolidFillFmt>
                <c14:spPr>
                  <a:solidFill>
                    <a:srgbClr val="000000"/>
                  </a:solidFill>
                </c14:spPr>
              </c14:invertSolidFillFmt>
            </c:ext>
          </c:extLst>
          <c:cat>
            <c:strRef>
              <c:f>'Source Data'!$B$4:$K$4</c:f>
              <c:strCache>
                <c:ptCount val="10"/>
                <c:pt idx="0">
                  <c:v>Jan</c:v>
                </c:pt>
                <c:pt idx="1">
                  <c:v>Feb</c:v>
                </c:pt>
                <c:pt idx="2">
                  <c:v>Mar</c:v>
                </c:pt>
                <c:pt idx="3">
                  <c:v>Apr</c:v>
                </c:pt>
                <c:pt idx="4">
                  <c:v>May</c:v>
                </c:pt>
                <c:pt idx="5">
                  <c:v>Jun</c:v>
                </c:pt>
                <c:pt idx="6">
                  <c:v>Jul</c:v>
                </c:pt>
                <c:pt idx="7">
                  <c:v>Aug</c:v>
                </c:pt>
                <c:pt idx="8">
                  <c:v>Sep</c:v>
                </c:pt>
                <c:pt idx="9">
                  <c:v>Oct</c:v>
                </c:pt>
              </c:strCache>
            </c:strRef>
          </c:cat>
          <c:val>
            <c:numRef>
              <c:f>'Source Data'!$B$11:$K$11</c:f>
              <c:numCache>
                <c:ptCount val="10"/>
                <c:pt idx="0">
                  <c:v>1</c:v>
                </c:pt>
                <c:pt idx="1">
                  <c:v>0.975609756097561</c:v>
                </c:pt>
                <c:pt idx="2">
                  <c:v>0.9523809523809523</c:v>
                </c:pt>
                <c:pt idx="3">
                  <c:v>0.75</c:v>
                </c:pt>
                <c:pt idx="4">
                  <c:v>0.9375</c:v>
                </c:pt>
                <c:pt idx="5">
                  <c:v>0.8</c:v>
                </c:pt>
                <c:pt idx="6">
                  <c:v>0.9375</c:v>
                </c:pt>
                <c:pt idx="7">
                  <c:v>0.8888888888888888</c:v>
                </c:pt>
                <c:pt idx="8">
                  <c:v>0.9491525423728814</c:v>
                </c:pt>
                <c:pt idx="9">
                  <c:v>0.9180327868852459</c:v>
                </c:pt>
              </c:numCache>
            </c:numRef>
          </c:val>
          <c:smooth val="0"/>
        </c:ser>
        <c:ser>
          <c:idx val="1"/>
          <c:order val="1"/>
          <c:tx>
            <c:strRef>
              <c:f>'Source Data'!$A$12</c:f>
              <c:strCache>
                <c:ptCount val="1"/>
                <c:pt idx="0">
                  <c:v>Schedule Performance Index (SPI)</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'Source Data'!$B$4:$K$4</c:f>
              <c:strCache>
                <c:ptCount val="10"/>
                <c:pt idx="0">
                  <c:v>Jan</c:v>
                </c:pt>
                <c:pt idx="1">
                  <c:v>Feb</c:v>
                </c:pt>
                <c:pt idx="2">
                  <c:v>Mar</c:v>
                </c:pt>
                <c:pt idx="3">
                  <c:v>Apr</c:v>
                </c:pt>
                <c:pt idx="4">
                  <c:v>May</c:v>
                </c:pt>
                <c:pt idx="5">
                  <c:v>Jun</c:v>
                </c:pt>
                <c:pt idx="6">
                  <c:v>Jul</c:v>
                </c:pt>
                <c:pt idx="7">
                  <c:v>Aug</c:v>
                </c:pt>
                <c:pt idx="8">
                  <c:v>Sep</c:v>
                </c:pt>
                <c:pt idx="9">
                  <c:v>Oct</c:v>
                </c:pt>
              </c:strCache>
            </c:strRef>
          </c:cat>
          <c:val>
            <c:numRef>
              <c:f>'Source Data'!$B$12:$K$12</c:f>
              <c:numCache>
                <c:ptCount val="10"/>
                <c:pt idx="0">
                  <c:v>1</c:v>
                </c:pt>
                <c:pt idx="1">
                  <c:v>0.9090909090909091</c:v>
                </c:pt>
                <c:pt idx="2">
                  <c:v>0.9230769230769231</c:v>
                </c:pt>
                <c:pt idx="3">
                  <c:v>0.8181818181818182</c:v>
                </c:pt>
                <c:pt idx="4">
                  <c:v>1.0344827586206897</c:v>
                </c:pt>
                <c:pt idx="5">
                  <c:v>0.8648648648648649</c:v>
                </c:pt>
                <c:pt idx="6">
                  <c:v>0.9574468085106383</c:v>
                </c:pt>
                <c:pt idx="7">
                  <c:v>0.9411764705882353</c:v>
                </c:pt>
                <c:pt idx="8">
                  <c:v>0.9655172413793104</c:v>
                </c:pt>
                <c:pt idx="9">
                  <c:v>0.9333333333333333</c:v>
                </c:pt>
              </c:numCache>
            </c:numRef>
          </c:val>
          <c:smooth val="0"/>
        </c:ser>
        <c:marker val="1"/>
        <c:axId val="19461120"/>
        <c:axId val="40932353"/>
      </c:lineChart>
      <c:catAx>
        <c:axId val="19461120"/>
        <c:scaling>
          <c:orientation val="minMax"/>
        </c:scaling>
        <c:axPos val="b"/>
        <c:title>
          <c:tx>
            <c:rich>
              <a:bodyPr vert="horz" rot="0" anchor="ctr"/>
              <a:lstStyle/>
              <a:p>
                <a:pPr algn="ctr">
                  <a:defRPr/>
                </a:pPr>
                <a:r>
                  <a:rPr lang="en-US" cap="none" sz="1000" b="1" i="0" u="none" baseline="0">
                    <a:latin typeface="Arial"/>
                    <a:ea typeface="Arial"/>
                    <a:cs typeface="Arial"/>
                  </a:rPr>
                  <a:t>Period</a:t>
                </a:r>
              </a:p>
            </c:rich>
          </c:tx>
          <c:layout/>
          <c:overlay val="0"/>
          <c:spPr>
            <a:noFill/>
            <a:ln>
              <a:noFill/>
            </a:ln>
          </c:spPr>
        </c:title>
        <c:delete val="0"/>
        <c:numFmt formatCode="General" sourceLinked="1"/>
        <c:majorTickMark val="out"/>
        <c:minorTickMark val="none"/>
        <c:tickLblPos val="nextTo"/>
        <c:crossAx val="40932353"/>
        <c:crosses val="autoZero"/>
        <c:auto val="1"/>
        <c:lblOffset val="100"/>
        <c:noMultiLvlLbl val="0"/>
      </c:catAx>
      <c:valAx>
        <c:axId val="40932353"/>
        <c:scaling>
          <c:orientation val="minMax"/>
          <c:min val="0.5"/>
        </c:scaling>
        <c:axPos val="l"/>
        <c:title>
          <c:tx>
            <c:rich>
              <a:bodyPr vert="horz" rot="-5400000" anchor="ctr"/>
              <a:lstStyle/>
              <a:p>
                <a:pPr algn="ctr">
                  <a:defRPr/>
                </a:pPr>
                <a:r>
                  <a:rPr lang="en-US" cap="none" sz="1000" b="1" i="0" u="none" baseline="0">
                    <a:latin typeface="Arial"/>
                    <a:ea typeface="Arial"/>
                    <a:cs typeface="Arial"/>
                  </a:rPr>
                  <a:t>Efficiency</a:t>
                </a:r>
              </a:p>
            </c:rich>
          </c:tx>
          <c:layout/>
          <c:overlay val="0"/>
          <c:spPr>
            <a:noFill/>
            <a:ln>
              <a:noFill/>
            </a:ln>
          </c:spPr>
        </c:title>
        <c:majorGridlines/>
        <c:delete val="0"/>
        <c:numFmt formatCode="General" sourceLinked="1"/>
        <c:majorTickMark val="out"/>
        <c:minorTickMark val="none"/>
        <c:tickLblPos val="nextTo"/>
        <c:crossAx val="19461120"/>
        <c:crossesAt val="1"/>
        <c:crossBetween val="between"/>
        <c:dispUnits/>
        <c:majorUnit val="0.1"/>
      </c:valAx>
      <c:spPr>
        <a:gradFill rotWithShape="1">
          <a:gsLst>
            <a:gs pos="0">
              <a:srgbClr val="C0C0C0"/>
            </a:gs>
            <a:gs pos="100000">
              <a:srgbClr val="FFFFFF"/>
            </a:gs>
          </a:gsLst>
          <a:lin ang="18900000" scaled="1"/>
        </a:grad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Variance Analysis</a:t>
            </a:r>
          </a:p>
        </c:rich>
      </c:tx>
      <c:layout/>
      <c:spPr>
        <a:noFill/>
        <a:ln>
          <a:noFill/>
        </a:ln>
      </c:spPr>
    </c:title>
    <c:plotArea>
      <c:layout/>
      <c:lineChart>
        <c:grouping val="standard"/>
        <c:varyColors val="0"/>
        <c:ser>
          <c:idx val="0"/>
          <c:order val="0"/>
          <c:tx>
            <c:strRef>
              <c:f>'Source Data'!$A$9</c:f>
              <c:strCache>
                <c:ptCount val="1"/>
                <c:pt idx="0">
                  <c:v>Cost Variance (CV)</c:v>
                </c:pt>
              </c:strCache>
            </c:strRef>
          </c:tx>
          <c:extLst>
            <c:ext xmlns:c14="http://schemas.microsoft.com/office/drawing/2007/8/2/chart" uri="{6F2FDCE9-48DA-4B69-8628-5D25D57E5C99}">
              <c14:invertSolidFillFmt>
                <c14:spPr>
                  <a:solidFill>
                    <a:srgbClr val="000000"/>
                  </a:solidFill>
                </c14:spPr>
              </c14:invertSolidFillFmt>
            </c:ext>
          </c:extLst>
          <c:cat>
            <c:strRef>
              <c:f>'Source Data'!$B$4:$K$4</c:f>
              <c:strCache>
                <c:ptCount val="10"/>
                <c:pt idx="0">
                  <c:v>Jan</c:v>
                </c:pt>
                <c:pt idx="1">
                  <c:v>Feb</c:v>
                </c:pt>
                <c:pt idx="2">
                  <c:v>Mar</c:v>
                </c:pt>
                <c:pt idx="3">
                  <c:v>Apr</c:v>
                </c:pt>
                <c:pt idx="4">
                  <c:v>May</c:v>
                </c:pt>
                <c:pt idx="5">
                  <c:v>Jun</c:v>
                </c:pt>
                <c:pt idx="6">
                  <c:v>Jul</c:v>
                </c:pt>
                <c:pt idx="7">
                  <c:v>Aug</c:v>
                </c:pt>
                <c:pt idx="8">
                  <c:v>Sep</c:v>
                </c:pt>
                <c:pt idx="9">
                  <c:v>Oct</c:v>
                </c:pt>
              </c:strCache>
            </c:strRef>
          </c:cat>
          <c:val>
            <c:numRef>
              <c:f>'Source Data'!$B$9:$K$9</c:f>
              <c:numCache>
                <c:ptCount val="10"/>
                <c:pt idx="0">
                  <c:v>0</c:v>
                </c:pt>
                <c:pt idx="1">
                  <c:v>-5</c:v>
                </c:pt>
                <c:pt idx="2">
                  <c:v>-15</c:v>
                </c:pt>
                <c:pt idx="3">
                  <c:v>-150</c:v>
                </c:pt>
                <c:pt idx="4">
                  <c:v>-50</c:v>
                </c:pt>
                <c:pt idx="5">
                  <c:v>-200</c:v>
                </c:pt>
                <c:pt idx="6">
                  <c:v>-75</c:v>
                </c:pt>
                <c:pt idx="7">
                  <c:v>-150</c:v>
                </c:pt>
                <c:pt idx="8">
                  <c:v>-75</c:v>
                </c:pt>
                <c:pt idx="9">
                  <c:v>-125</c:v>
                </c:pt>
              </c:numCache>
            </c:numRef>
          </c:val>
          <c:smooth val="0"/>
        </c:ser>
        <c:ser>
          <c:idx val="1"/>
          <c:order val="1"/>
          <c:tx>
            <c:strRef>
              <c:f>'Source Data'!$A$10</c:f>
              <c:strCache>
                <c:ptCount val="1"/>
                <c:pt idx="0">
                  <c:v>Schedule Variance (SV)</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'Source Data'!$B$4:$K$4</c:f>
              <c:strCache>
                <c:ptCount val="10"/>
                <c:pt idx="0">
                  <c:v>Jan</c:v>
                </c:pt>
                <c:pt idx="1">
                  <c:v>Feb</c:v>
                </c:pt>
                <c:pt idx="2">
                  <c:v>Mar</c:v>
                </c:pt>
                <c:pt idx="3">
                  <c:v>Apr</c:v>
                </c:pt>
                <c:pt idx="4">
                  <c:v>May</c:v>
                </c:pt>
                <c:pt idx="5">
                  <c:v>Jun</c:v>
                </c:pt>
                <c:pt idx="6">
                  <c:v>Jul</c:v>
                </c:pt>
                <c:pt idx="7">
                  <c:v>Aug</c:v>
                </c:pt>
                <c:pt idx="8">
                  <c:v>Sep</c:v>
                </c:pt>
                <c:pt idx="9">
                  <c:v>Oct</c:v>
                </c:pt>
              </c:strCache>
            </c:strRef>
          </c:cat>
          <c:val>
            <c:numRef>
              <c:f>'Source Data'!$B$10:$K$10</c:f>
              <c:numCache>
                <c:ptCount val="10"/>
                <c:pt idx="0">
                  <c:v>0</c:v>
                </c:pt>
                <c:pt idx="1">
                  <c:v>-20</c:v>
                </c:pt>
                <c:pt idx="2">
                  <c:v>-25</c:v>
                </c:pt>
                <c:pt idx="3">
                  <c:v>-100</c:v>
                </c:pt>
                <c:pt idx="4">
                  <c:v>25</c:v>
                </c:pt>
                <c:pt idx="5">
                  <c:v>-125</c:v>
                </c:pt>
                <c:pt idx="6">
                  <c:v>-50</c:v>
                </c:pt>
                <c:pt idx="7">
                  <c:v>-75</c:v>
                </c:pt>
                <c:pt idx="8">
                  <c:v>-50</c:v>
                </c:pt>
                <c:pt idx="9">
                  <c:v>-100</c:v>
                </c:pt>
              </c:numCache>
            </c:numRef>
          </c:val>
          <c:smooth val="0"/>
        </c:ser>
        <c:ser>
          <c:idx val="2"/>
          <c:order val="2"/>
          <c:tx>
            <c:strRef>
              <c:f>'Source Data'!$A$15</c:f>
              <c:strCache>
                <c:ptCount val="1"/>
                <c:pt idx="0">
                  <c:v>Variance at Completion (VAC)</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33"/>
              </a:solidFill>
              <a:ln>
                <a:solidFill>
                  <a:srgbClr val="339933"/>
                </a:solidFill>
              </a:ln>
            </c:spPr>
          </c:marker>
          <c:cat>
            <c:strRef>
              <c:f>'Source Data'!$B$4:$K$4</c:f>
              <c:strCache>
                <c:ptCount val="10"/>
                <c:pt idx="0">
                  <c:v>Jan</c:v>
                </c:pt>
                <c:pt idx="1">
                  <c:v>Feb</c:v>
                </c:pt>
                <c:pt idx="2">
                  <c:v>Mar</c:v>
                </c:pt>
                <c:pt idx="3">
                  <c:v>Apr</c:v>
                </c:pt>
                <c:pt idx="4">
                  <c:v>May</c:v>
                </c:pt>
                <c:pt idx="5">
                  <c:v>Jun</c:v>
                </c:pt>
                <c:pt idx="6">
                  <c:v>Jul</c:v>
                </c:pt>
                <c:pt idx="7">
                  <c:v>Aug</c:v>
                </c:pt>
                <c:pt idx="8">
                  <c:v>Sep</c:v>
                </c:pt>
                <c:pt idx="9">
                  <c:v>Oct</c:v>
                </c:pt>
              </c:strCache>
            </c:strRef>
          </c:cat>
          <c:val>
            <c:numRef>
              <c:f>'Source Data'!$B$15:$K$15</c:f>
              <c:numCache>
                <c:ptCount val="10"/>
                <c:pt idx="0">
                  <c:v>0</c:v>
                </c:pt>
                <c:pt idx="1">
                  <c:v>-30.75</c:v>
                </c:pt>
                <c:pt idx="2">
                  <c:v>-61.5</c:v>
                </c:pt>
                <c:pt idx="3">
                  <c:v>-410</c:v>
                </c:pt>
                <c:pt idx="4">
                  <c:v>-93.33333333333326</c:v>
                </c:pt>
                <c:pt idx="5">
                  <c:v>-350</c:v>
                </c:pt>
                <c:pt idx="6">
                  <c:v>-93.33333333333326</c:v>
                </c:pt>
                <c:pt idx="7">
                  <c:v>-175</c:v>
                </c:pt>
                <c:pt idx="8">
                  <c:v>-75</c:v>
                </c:pt>
                <c:pt idx="9">
                  <c:v>-125</c:v>
                </c:pt>
              </c:numCache>
            </c:numRef>
          </c:val>
          <c:smooth val="0"/>
        </c:ser>
        <c:marker val="1"/>
        <c:axId val="32846858"/>
        <c:axId val="27186267"/>
      </c:lineChart>
      <c:catAx>
        <c:axId val="32846858"/>
        <c:scaling>
          <c:orientation val="minMax"/>
        </c:scaling>
        <c:axPos val="b"/>
        <c:title>
          <c:tx>
            <c:rich>
              <a:bodyPr vert="horz" rot="0" anchor="ctr"/>
              <a:lstStyle/>
              <a:p>
                <a:pPr algn="ctr">
                  <a:defRPr/>
                </a:pPr>
                <a:r>
                  <a:rPr lang="en-US" cap="none" sz="1000" b="1" i="0" u="none" baseline="0">
                    <a:latin typeface="Arial"/>
                    <a:ea typeface="Arial"/>
                    <a:cs typeface="Arial"/>
                  </a:rPr>
                  <a:t>Period</a:t>
                </a:r>
              </a:p>
            </c:rich>
          </c:tx>
          <c:layout/>
          <c:overlay val="0"/>
          <c:spPr>
            <a:noFill/>
            <a:ln>
              <a:noFill/>
            </a:ln>
          </c:spPr>
        </c:title>
        <c:delete val="0"/>
        <c:numFmt formatCode="General" sourceLinked="1"/>
        <c:majorTickMark val="out"/>
        <c:minorTickMark val="none"/>
        <c:tickLblPos val="nextTo"/>
        <c:crossAx val="27186267"/>
        <c:crossesAt val="-450"/>
        <c:auto val="1"/>
        <c:lblOffset val="100"/>
        <c:noMultiLvlLbl val="0"/>
      </c:catAx>
      <c:valAx>
        <c:axId val="27186267"/>
        <c:scaling>
          <c:orientation val="minMax"/>
        </c:scaling>
        <c:axPos val="l"/>
        <c:title>
          <c:tx>
            <c:rich>
              <a:bodyPr vert="horz" rot="-5400000" anchor="ctr"/>
              <a:lstStyle/>
              <a:p>
                <a:pPr algn="ctr">
                  <a:defRPr/>
                </a:pPr>
                <a:r>
                  <a:rPr lang="en-US" cap="none" sz="1000" b="1" i="0" u="none" baseline="0">
                    <a:latin typeface="Arial"/>
                    <a:ea typeface="Arial"/>
                    <a:cs typeface="Arial"/>
                  </a:rPr>
                  <a:t>$ (000)</a:t>
                </a:r>
              </a:p>
            </c:rich>
          </c:tx>
          <c:layout/>
          <c:overlay val="0"/>
          <c:spPr>
            <a:noFill/>
            <a:ln>
              <a:noFill/>
            </a:ln>
          </c:spPr>
        </c:title>
        <c:majorGridlines/>
        <c:delete val="0"/>
        <c:numFmt formatCode="General" sourceLinked="1"/>
        <c:majorTickMark val="out"/>
        <c:minorTickMark val="none"/>
        <c:tickLblPos val="nextTo"/>
        <c:crossAx val="32846858"/>
        <c:crossesAt val="1"/>
        <c:crossBetween val="between"/>
        <c:dispUnits/>
      </c:valAx>
      <c:spPr>
        <a:gradFill rotWithShape="1">
          <a:gsLst>
            <a:gs pos="0">
              <a:srgbClr val="C0C0C0"/>
            </a:gs>
            <a:gs pos="100000">
              <a:srgbClr val="FFFFFF"/>
            </a:gs>
          </a:gsLst>
          <a:lin ang="18900000" scaled="1"/>
        </a:grad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Earned Value Analysis</a:t>
            </a:r>
          </a:p>
        </c:rich>
      </c:tx>
      <c:layout/>
      <c:spPr>
        <a:noFill/>
        <a:ln>
          <a:noFill/>
        </a:ln>
      </c:spPr>
    </c:title>
    <c:plotArea>
      <c:layout/>
      <c:lineChart>
        <c:grouping val="standard"/>
        <c:varyColors val="0"/>
        <c:ser>
          <c:idx val="0"/>
          <c:order val="0"/>
          <c:tx>
            <c:strRef>
              <c:f>'Source Data'!$A$5</c:f>
              <c:strCache>
                <c:ptCount val="1"/>
                <c:pt idx="0">
                  <c:v>Budget at Completion (BAC)</c:v>
                </c:pt>
              </c:strCache>
            </c:strRef>
          </c:tx>
          <c:extLst>
            <c:ext xmlns:c14="http://schemas.microsoft.com/office/drawing/2007/8/2/chart" uri="{6F2FDCE9-48DA-4B69-8628-5D25D57E5C99}">
              <c14:invertSolidFillFmt>
                <c14:spPr>
                  <a:solidFill>
                    <a:srgbClr val="000000"/>
                  </a:solidFill>
                </c14:spPr>
              </c14:invertSolidFillFmt>
            </c:ext>
          </c:extLst>
          <c:cat>
            <c:strRef>
              <c:f>'Source Data'!$B$4:$K$4</c:f>
              <c:strCache>
                <c:ptCount val="10"/>
                <c:pt idx="0">
                  <c:v>Jan</c:v>
                </c:pt>
                <c:pt idx="1">
                  <c:v>Feb</c:v>
                </c:pt>
                <c:pt idx="2">
                  <c:v>Mar</c:v>
                </c:pt>
                <c:pt idx="3">
                  <c:v>Apr</c:v>
                </c:pt>
                <c:pt idx="4">
                  <c:v>May</c:v>
                </c:pt>
                <c:pt idx="5">
                  <c:v>Jun</c:v>
                </c:pt>
                <c:pt idx="6">
                  <c:v>Jul</c:v>
                </c:pt>
                <c:pt idx="7">
                  <c:v>Aug</c:v>
                </c:pt>
                <c:pt idx="8">
                  <c:v>Sep</c:v>
                </c:pt>
                <c:pt idx="9">
                  <c:v>Oct</c:v>
                </c:pt>
              </c:strCache>
            </c:strRef>
          </c:cat>
          <c:val>
            <c:numRef>
              <c:f>'Source Data'!$B$5:$K$5</c:f>
              <c:numCache>
                <c:ptCount val="10"/>
                <c:pt idx="0">
                  <c:v>1230</c:v>
                </c:pt>
                <c:pt idx="1">
                  <c:v>1230</c:v>
                </c:pt>
                <c:pt idx="2">
                  <c:v>1230</c:v>
                </c:pt>
                <c:pt idx="3">
                  <c:v>1230</c:v>
                </c:pt>
                <c:pt idx="4">
                  <c:v>1400</c:v>
                </c:pt>
                <c:pt idx="5">
                  <c:v>1400</c:v>
                </c:pt>
                <c:pt idx="6">
                  <c:v>1400</c:v>
                </c:pt>
                <c:pt idx="7">
                  <c:v>1400</c:v>
                </c:pt>
                <c:pt idx="8">
                  <c:v>1400</c:v>
                </c:pt>
                <c:pt idx="9">
                  <c:v>1400</c:v>
                </c:pt>
              </c:numCache>
            </c:numRef>
          </c:val>
          <c:smooth val="0"/>
        </c:ser>
        <c:ser>
          <c:idx val="1"/>
          <c:order val="1"/>
          <c:tx>
            <c:strRef>
              <c:f>'Source Data'!$A$7</c:f>
              <c:strCache>
                <c:ptCount val="1"/>
                <c:pt idx="0">
                  <c:v>Actual Cost (AC)</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'Source Data'!$B$4:$K$4</c:f>
              <c:strCache>
                <c:ptCount val="10"/>
                <c:pt idx="0">
                  <c:v>Jan</c:v>
                </c:pt>
                <c:pt idx="1">
                  <c:v>Feb</c:v>
                </c:pt>
                <c:pt idx="2">
                  <c:v>Mar</c:v>
                </c:pt>
                <c:pt idx="3">
                  <c:v>Apr</c:v>
                </c:pt>
                <c:pt idx="4">
                  <c:v>May</c:v>
                </c:pt>
                <c:pt idx="5">
                  <c:v>Jun</c:v>
                </c:pt>
                <c:pt idx="6">
                  <c:v>Jul</c:v>
                </c:pt>
                <c:pt idx="7">
                  <c:v>Aug</c:v>
                </c:pt>
                <c:pt idx="8">
                  <c:v>Sep</c:v>
                </c:pt>
                <c:pt idx="9">
                  <c:v>Oct</c:v>
                </c:pt>
              </c:strCache>
            </c:strRef>
          </c:cat>
          <c:val>
            <c:numRef>
              <c:f>'Source Data'!$B$7:$K$7</c:f>
              <c:numCache>
                <c:ptCount val="10"/>
                <c:pt idx="0">
                  <c:v>100</c:v>
                </c:pt>
                <c:pt idx="1">
                  <c:v>205</c:v>
                </c:pt>
                <c:pt idx="2">
                  <c:v>315</c:v>
                </c:pt>
                <c:pt idx="3">
                  <c:v>600</c:v>
                </c:pt>
                <c:pt idx="4">
                  <c:v>800</c:v>
                </c:pt>
                <c:pt idx="5">
                  <c:v>1000</c:v>
                </c:pt>
                <c:pt idx="6">
                  <c:v>1200</c:v>
                </c:pt>
                <c:pt idx="7">
                  <c:v>1350</c:v>
                </c:pt>
                <c:pt idx="8">
                  <c:v>1475</c:v>
                </c:pt>
                <c:pt idx="9">
                  <c:v>1525</c:v>
                </c:pt>
              </c:numCache>
            </c:numRef>
          </c:val>
          <c:smooth val="0"/>
        </c:ser>
        <c:ser>
          <c:idx val="2"/>
          <c:order val="2"/>
          <c:tx>
            <c:strRef>
              <c:f>'Source Data'!$A$6</c:f>
              <c:strCache>
                <c:ptCount val="1"/>
                <c:pt idx="0">
                  <c:v>Earned Value (EV)</c:v>
                </c:pt>
              </c:strCache>
            </c:strRef>
          </c:tx>
          <c:spPr>
            <a:ln w="12700">
              <a:solidFill>
                <a:srgbClr val="339933"/>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339933"/>
              </a:solidFill>
              <a:ln>
                <a:solidFill>
                  <a:srgbClr val="339933"/>
                </a:solidFill>
              </a:ln>
            </c:spPr>
          </c:marker>
          <c:cat>
            <c:strRef>
              <c:f>'Source Data'!$B$4:$K$4</c:f>
              <c:strCache>
                <c:ptCount val="10"/>
                <c:pt idx="0">
                  <c:v>Jan</c:v>
                </c:pt>
                <c:pt idx="1">
                  <c:v>Feb</c:v>
                </c:pt>
                <c:pt idx="2">
                  <c:v>Mar</c:v>
                </c:pt>
                <c:pt idx="3">
                  <c:v>Apr</c:v>
                </c:pt>
                <c:pt idx="4">
                  <c:v>May</c:v>
                </c:pt>
                <c:pt idx="5">
                  <c:v>Jun</c:v>
                </c:pt>
                <c:pt idx="6">
                  <c:v>Jul</c:v>
                </c:pt>
                <c:pt idx="7">
                  <c:v>Aug</c:v>
                </c:pt>
                <c:pt idx="8">
                  <c:v>Sep</c:v>
                </c:pt>
                <c:pt idx="9">
                  <c:v>Oct</c:v>
                </c:pt>
              </c:strCache>
            </c:strRef>
          </c:cat>
          <c:val>
            <c:numRef>
              <c:f>'Source Data'!$B$6:$K$6</c:f>
              <c:numCache>
                <c:ptCount val="10"/>
                <c:pt idx="0">
                  <c:v>100</c:v>
                </c:pt>
                <c:pt idx="1">
                  <c:v>200</c:v>
                </c:pt>
                <c:pt idx="2">
                  <c:v>300</c:v>
                </c:pt>
                <c:pt idx="3">
                  <c:v>450</c:v>
                </c:pt>
                <c:pt idx="4">
                  <c:v>750</c:v>
                </c:pt>
                <c:pt idx="5">
                  <c:v>800</c:v>
                </c:pt>
                <c:pt idx="6">
                  <c:v>1125</c:v>
                </c:pt>
                <c:pt idx="7">
                  <c:v>1200</c:v>
                </c:pt>
                <c:pt idx="8">
                  <c:v>1400</c:v>
                </c:pt>
                <c:pt idx="9">
                  <c:v>1400</c:v>
                </c:pt>
              </c:numCache>
            </c:numRef>
          </c:val>
          <c:smooth val="0"/>
        </c:ser>
        <c:ser>
          <c:idx val="3"/>
          <c:order val="3"/>
          <c:tx>
            <c:strRef>
              <c:f>'Source Data'!$A$8</c:f>
              <c:strCache>
                <c:ptCount val="1"/>
                <c:pt idx="0">
                  <c:v>Planned Value (PV)</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FF"/>
                </a:solidFill>
              </a:ln>
            </c:spPr>
          </c:marker>
          <c:cat>
            <c:strRef>
              <c:f>'Source Data'!$B$4:$K$4</c:f>
              <c:strCache>
                <c:ptCount val="10"/>
                <c:pt idx="0">
                  <c:v>Jan</c:v>
                </c:pt>
                <c:pt idx="1">
                  <c:v>Feb</c:v>
                </c:pt>
                <c:pt idx="2">
                  <c:v>Mar</c:v>
                </c:pt>
                <c:pt idx="3">
                  <c:v>Apr</c:v>
                </c:pt>
                <c:pt idx="4">
                  <c:v>May</c:v>
                </c:pt>
                <c:pt idx="5">
                  <c:v>Jun</c:v>
                </c:pt>
                <c:pt idx="6">
                  <c:v>Jul</c:v>
                </c:pt>
                <c:pt idx="7">
                  <c:v>Aug</c:v>
                </c:pt>
                <c:pt idx="8">
                  <c:v>Sep</c:v>
                </c:pt>
                <c:pt idx="9">
                  <c:v>Oct</c:v>
                </c:pt>
              </c:strCache>
            </c:strRef>
          </c:cat>
          <c:val>
            <c:numRef>
              <c:f>'Source Data'!$B$8:$K$8</c:f>
              <c:numCache>
                <c:ptCount val="10"/>
                <c:pt idx="0">
                  <c:v>100</c:v>
                </c:pt>
                <c:pt idx="1">
                  <c:v>220</c:v>
                </c:pt>
                <c:pt idx="2">
                  <c:v>325</c:v>
                </c:pt>
                <c:pt idx="3">
                  <c:v>550</c:v>
                </c:pt>
                <c:pt idx="4">
                  <c:v>725</c:v>
                </c:pt>
                <c:pt idx="5">
                  <c:v>925</c:v>
                </c:pt>
                <c:pt idx="6">
                  <c:v>1175</c:v>
                </c:pt>
                <c:pt idx="7">
                  <c:v>1275</c:v>
                </c:pt>
                <c:pt idx="8">
                  <c:v>1450</c:v>
                </c:pt>
                <c:pt idx="9">
                  <c:v>1500</c:v>
                </c:pt>
              </c:numCache>
            </c:numRef>
          </c:val>
          <c:smooth val="0"/>
        </c:ser>
        <c:marker val="1"/>
        <c:axId val="43349812"/>
        <c:axId val="54603989"/>
      </c:lineChart>
      <c:catAx>
        <c:axId val="43349812"/>
        <c:scaling>
          <c:orientation val="minMax"/>
        </c:scaling>
        <c:axPos val="b"/>
        <c:title>
          <c:tx>
            <c:rich>
              <a:bodyPr vert="horz" rot="0" anchor="ctr"/>
              <a:lstStyle/>
              <a:p>
                <a:pPr algn="ctr">
                  <a:defRPr/>
                </a:pPr>
                <a:r>
                  <a:rPr lang="en-US" cap="none" sz="1000" b="1" i="0" u="none" baseline="0">
                    <a:latin typeface="Arial"/>
                    <a:ea typeface="Arial"/>
                    <a:cs typeface="Arial"/>
                  </a:rPr>
                  <a:t>Period</a:t>
                </a:r>
              </a:p>
            </c:rich>
          </c:tx>
          <c:layout/>
          <c:overlay val="0"/>
          <c:spPr>
            <a:noFill/>
            <a:ln>
              <a:noFill/>
            </a:ln>
          </c:spPr>
        </c:title>
        <c:delete val="0"/>
        <c:numFmt formatCode="General" sourceLinked="1"/>
        <c:majorTickMark val="out"/>
        <c:minorTickMark val="none"/>
        <c:tickLblPos val="nextTo"/>
        <c:crossAx val="54603989"/>
        <c:crosses val="autoZero"/>
        <c:auto val="1"/>
        <c:lblOffset val="100"/>
        <c:noMultiLvlLbl val="0"/>
      </c:catAx>
      <c:valAx>
        <c:axId val="54603989"/>
        <c:scaling>
          <c:orientation val="minMax"/>
        </c:scaling>
        <c:axPos val="l"/>
        <c:title>
          <c:tx>
            <c:rich>
              <a:bodyPr vert="horz" rot="-5400000" anchor="ctr"/>
              <a:lstStyle/>
              <a:p>
                <a:pPr algn="ctr">
                  <a:defRPr/>
                </a:pPr>
                <a:r>
                  <a:rPr lang="en-US" cap="none" sz="1000" b="1" i="0" u="none" baseline="0">
                    <a:latin typeface="Arial"/>
                    <a:ea typeface="Arial"/>
                    <a:cs typeface="Arial"/>
                  </a:rPr>
                  <a:t>$ (000)</a:t>
                </a:r>
              </a:p>
            </c:rich>
          </c:tx>
          <c:layout/>
          <c:overlay val="0"/>
          <c:spPr>
            <a:noFill/>
            <a:ln>
              <a:noFill/>
            </a:ln>
          </c:spPr>
        </c:title>
        <c:majorGridlines/>
        <c:delete val="0"/>
        <c:numFmt formatCode="General" sourceLinked="1"/>
        <c:majorTickMark val="out"/>
        <c:minorTickMark val="none"/>
        <c:tickLblPos val="nextTo"/>
        <c:crossAx val="43349812"/>
        <c:crossesAt val="1"/>
        <c:crossBetween val="between"/>
        <c:dispUnits/>
      </c:valAx>
      <c:spPr>
        <a:gradFill rotWithShape="1">
          <a:gsLst>
            <a:gs pos="0">
              <a:srgbClr val="C0C0C0"/>
            </a:gs>
            <a:gs pos="100000">
              <a:srgbClr val="FFFFFF"/>
            </a:gs>
          </a:gsLst>
          <a:lin ang="18900000" scaled="1"/>
        </a:gradFill>
        <a:ln w="12700">
          <a:solidFill>
            <a:srgbClr val="808080"/>
          </a:solidFill>
        </a:ln>
      </c:spPr>
    </c:plotArea>
    <c:legend>
      <c:legendPos val="b"/>
      <c:layout/>
      <c:overlay val="0"/>
      <c:spPr>
        <a:ln w="3175">
          <a:noFill/>
        </a:ln>
      </c:sp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Estimate at Completion</a:t>
            </a:r>
          </a:p>
        </c:rich>
      </c:tx>
      <c:layout/>
      <c:spPr>
        <a:noFill/>
        <a:ln>
          <a:noFill/>
        </a:ln>
      </c:spPr>
    </c:title>
    <c:plotArea>
      <c:layout>
        <c:manualLayout>
          <c:xMode val="edge"/>
          <c:yMode val="edge"/>
          <c:x val="0.0525"/>
          <c:y val="0.11225"/>
          <c:w val="0.92575"/>
          <c:h val="0.68625"/>
        </c:manualLayout>
      </c:layout>
      <c:lineChart>
        <c:grouping val="standard"/>
        <c:varyColors val="0"/>
        <c:ser>
          <c:idx val="0"/>
          <c:order val="0"/>
          <c:tx>
            <c:strRef>
              <c:f>'Source Data'!$A$5</c:f>
              <c:strCache>
                <c:ptCount val="1"/>
                <c:pt idx="0">
                  <c:v>Budget at Completion (BAC)</c:v>
                </c:pt>
              </c:strCache>
            </c:strRef>
          </c:tx>
          <c:extLst>
            <c:ext xmlns:c14="http://schemas.microsoft.com/office/drawing/2007/8/2/chart" uri="{6F2FDCE9-48DA-4B69-8628-5D25D57E5C99}">
              <c14:invertSolidFillFmt>
                <c14:spPr>
                  <a:solidFill>
                    <a:srgbClr val="000000"/>
                  </a:solidFill>
                </c14:spPr>
              </c14:invertSolidFillFmt>
            </c:ext>
          </c:extLst>
          <c:marker>
            <c:symbol val="diamond"/>
          </c:marker>
          <c:cat>
            <c:strRef>
              <c:f>'Source Data'!$B$4:$K$4</c:f>
              <c:strCache>
                <c:ptCount val="10"/>
                <c:pt idx="0">
                  <c:v>Jan</c:v>
                </c:pt>
                <c:pt idx="1">
                  <c:v>Feb</c:v>
                </c:pt>
                <c:pt idx="2">
                  <c:v>Mar</c:v>
                </c:pt>
                <c:pt idx="3">
                  <c:v>Apr</c:v>
                </c:pt>
                <c:pt idx="4">
                  <c:v>May</c:v>
                </c:pt>
                <c:pt idx="5">
                  <c:v>Jun</c:v>
                </c:pt>
                <c:pt idx="6">
                  <c:v>Jul</c:v>
                </c:pt>
                <c:pt idx="7">
                  <c:v>Aug</c:v>
                </c:pt>
                <c:pt idx="8">
                  <c:v>Sep</c:v>
                </c:pt>
                <c:pt idx="9">
                  <c:v>Oct</c:v>
                </c:pt>
              </c:strCache>
            </c:strRef>
          </c:cat>
          <c:val>
            <c:numRef>
              <c:f>'Source Data'!$B$5:$K$5</c:f>
              <c:numCache>
                <c:ptCount val="10"/>
                <c:pt idx="0">
                  <c:v>1230</c:v>
                </c:pt>
                <c:pt idx="1">
                  <c:v>1230</c:v>
                </c:pt>
                <c:pt idx="2">
                  <c:v>1230</c:v>
                </c:pt>
                <c:pt idx="3">
                  <c:v>1230</c:v>
                </c:pt>
                <c:pt idx="4">
                  <c:v>1400</c:v>
                </c:pt>
                <c:pt idx="5">
                  <c:v>1400</c:v>
                </c:pt>
                <c:pt idx="6">
                  <c:v>1400</c:v>
                </c:pt>
                <c:pt idx="7">
                  <c:v>1400</c:v>
                </c:pt>
                <c:pt idx="8">
                  <c:v>1400</c:v>
                </c:pt>
                <c:pt idx="9">
                  <c:v>1400</c:v>
                </c:pt>
              </c:numCache>
            </c:numRef>
          </c:val>
          <c:smooth val="0"/>
        </c:ser>
        <c:ser>
          <c:idx val="1"/>
          <c:order val="1"/>
          <c:tx>
            <c:strRef>
              <c:f>'Source Data'!$A$14</c:f>
              <c:strCache>
                <c:ptCount val="1"/>
                <c:pt idx="0">
                  <c:v>Estimate at Completion (EAC)</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cat>
            <c:strRef>
              <c:f>'Source Data'!$B$4:$K$4</c:f>
              <c:strCache>
                <c:ptCount val="10"/>
                <c:pt idx="0">
                  <c:v>Jan</c:v>
                </c:pt>
                <c:pt idx="1">
                  <c:v>Feb</c:v>
                </c:pt>
                <c:pt idx="2">
                  <c:v>Mar</c:v>
                </c:pt>
                <c:pt idx="3">
                  <c:v>Apr</c:v>
                </c:pt>
                <c:pt idx="4">
                  <c:v>May</c:v>
                </c:pt>
                <c:pt idx="5">
                  <c:v>Jun</c:v>
                </c:pt>
                <c:pt idx="6">
                  <c:v>Jul</c:v>
                </c:pt>
                <c:pt idx="7">
                  <c:v>Aug</c:v>
                </c:pt>
                <c:pt idx="8">
                  <c:v>Sep</c:v>
                </c:pt>
                <c:pt idx="9">
                  <c:v>Oct</c:v>
                </c:pt>
              </c:strCache>
            </c:strRef>
          </c:cat>
          <c:val>
            <c:numRef>
              <c:f>'Source Data'!$B$14:$K$14</c:f>
              <c:numCache>
                <c:ptCount val="10"/>
                <c:pt idx="0">
                  <c:v>1230</c:v>
                </c:pt>
                <c:pt idx="1">
                  <c:v>1260.75</c:v>
                </c:pt>
                <c:pt idx="2">
                  <c:v>1291.5</c:v>
                </c:pt>
                <c:pt idx="3">
                  <c:v>1640</c:v>
                </c:pt>
                <c:pt idx="4">
                  <c:v>1493.3333333333333</c:v>
                </c:pt>
                <c:pt idx="5">
                  <c:v>1750</c:v>
                </c:pt>
                <c:pt idx="6">
                  <c:v>1493.3333333333333</c:v>
                </c:pt>
                <c:pt idx="7">
                  <c:v>1575</c:v>
                </c:pt>
                <c:pt idx="8">
                  <c:v>1475</c:v>
                </c:pt>
                <c:pt idx="9">
                  <c:v>1525</c:v>
                </c:pt>
              </c:numCache>
            </c:numRef>
          </c:val>
          <c:smooth val="0"/>
        </c:ser>
        <c:marker val="1"/>
        <c:axId val="21673854"/>
        <c:axId val="60846959"/>
      </c:lineChart>
      <c:catAx>
        <c:axId val="21673854"/>
        <c:scaling>
          <c:orientation val="minMax"/>
        </c:scaling>
        <c:axPos val="b"/>
        <c:title>
          <c:tx>
            <c:rich>
              <a:bodyPr vert="horz" rot="0" anchor="ctr"/>
              <a:lstStyle/>
              <a:p>
                <a:pPr algn="ctr">
                  <a:defRPr/>
                </a:pPr>
                <a:r>
                  <a:rPr lang="en-US" cap="none" sz="900" b="1" i="0" u="none" baseline="0">
                    <a:latin typeface="Arial"/>
                    <a:ea typeface="Arial"/>
                    <a:cs typeface="Arial"/>
                  </a:rPr>
                  <a:t>Period</a:t>
                </a:r>
              </a:p>
            </c:rich>
          </c:tx>
          <c:layout/>
          <c:overlay val="0"/>
          <c:spPr>
            <a:noFill/>
            <a:ln>
              <a:noFill/>
            </a:ln>
          </c:spPr>
        </c:title>
        <c:delete val="0"/>
        <c:numFmt formatCode="General" sourceLinked="1"/>
        <c:majorTickMark val="out"/>
        <c:minorTickMark val="none"/>
        <c:tickLblPos val="nextTo"/>
        <c:crossAx val="60846959"/>
        <c:crosses val="autoZero"/>
        <c:auto val="1"/>
        <c:lblOffset val="100"/>
        <c:noMultiLvlLbl val="0"/>
      </c:catAx>
      <c:valAx>
        <c:axId val="60846959"/>
        <c:scaling>
          <c:orientation val="minMax"/>
          <c:min val="1000"/>
        </c:scaling>
        <c:axPos val="l"/>
        <c:title>
          <c:tx>
            <c:rich>
              <a:bodyPr vert="horz" rot="-5400000" anchor="ctr"/>
              <a:lstStyle/>
              <a:p>
                <a:pPr algn="ctr">
                  <a:defRPr/>
                </a:pPr>
                <a:r>
                  <a:rPr lang="en-US" cap="none" sz="900" b="1" i="0" u="none" baseline="0">
                    <a:latin typeface="Arial"/>
                    <a:ea typeface="Arial"/>
                    <a:cs typeface="Arial"/>
                  </a:rPr>
                  <a:t>$(000)</a:t>
                </a:r>
              </a:p>
            </c:rich>
          </c:tx>
          <c:layout/>
          <c:overlay val="0"/>
          <c:spPr>
            <a:noFill/>
            <a:ln>
              <a:noFill/>
            </a:ln>
          </c:spPr>
        </c:title>
        <c:majorGridlines/>
        <c:delete val="0"/>
        <c:numFmt formatCode="General" sourceLinked="1"/>
        <c:majorTickMark val="out"/>
        <c:minorTickMark val="none"/>
        <c:tickLblPos val="nextTo"/>
        <c:crossAx val="21673854"/>
        <c:crossesAt val="1"/>
        <c:crossBetween val="between"/>
        <c:dispUnits/>
        <c:majorUnit val="100"/>
      </c:valAx>
      <c:spPr>
        <a:gradFill rotWithShape="1">
          <a:gsLst>
            <a:gs pos="0">
              <a:srgbClr val="C0C0C0"/>
            </a:gs>
            <a:gs pos="100000">
              <a:srgbClr val="FFFFFF"/>
            </a:gs>
          </a:gsLst>
          <a:lin ang="18900000" scaled="1"/>
        </a:gradFill>
      </c:spPr>
    </c:plotArea>
    <c:legend>
      <c:legendPos val="b"/>
      <c:layout>
        <c:manualLayout>
          <c:xMode val="edge"/>
          <c:yMode val="edge"/>
          <c:x val="0.1165"/>
          <c:y val="0.87675"/>
          <c:w val="0.78825"/>
          <c:h val="0.06425"/>
        </c:manualLayout>
      </c:layout>
      <c:overlay val="0"/>
      <c:spPr>
        <a:ln w="3175">
          <a:noFill/>
        </a:ln>
      </c:spPr>
    </c:legend>
    <c:plotVisOnly val="1"/>
    <c:dispBlanksAs val="gap"/>
    <c:showDLblsOverMax val="0"/>
  </c:chart>
  <c:spPr>
    <a:noFill/>
  </c:spPr>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24</xdr:row>
      <xdr:rowOff>0</xdr:rowOff>
    </xdr:from>
    <xdr:to>
      <xdr:col>9</xdr:col>
      <xdr:colOff>533400</xdr:colOff>
      <xdr:row>46</xdr:row>
      <xdr:rowOff>76200</xdr:rowOff>
    </xdr:to>
    <xdr:graphicFrame>
      <xdr:nvGraphicFramePr>
        <xdr:cNvPr id="1" name="Chart 1"/>
        <xdr:cNvGraphicFramePr/>
      </xdr:nvGraphicFramePr>
      <xdr:xfrm>
        <a:off x="133350" y="3886200"/>
        <a:ext cx="5886450" cy="36385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53</xdr:row>
      <xdr:rowOff>95250</xdr:rowOff>
    </xdr:from>
    <xdr:to>
      <xdr:col>9</xdr:col>
      <xdr:colOff>476250</xdr:colOff>
      <xdr:row>76</xdr:row>
      <xdr:rowOff>9525</xdr:rowOff>
    </xdr:to>
    <xdr:graphicFrame>
      <xdr:nvGraphicFramePr>
        <xdr:cNvPr id="2" name="Chart 2"/>
        <xdr:cNvGraphicFramePr/>
      </xdr:nvGraphicFramePr>
      <xdr:xfrm>
        <a:off x="76200" y="8677275"/>
        <a:ext cx="5886450" cy="3638550"/>
      </xdr:xfrm>
      <a:graphic>
        <a:graphicData uri="http://schemas.openxmlformats.org/drawingml/2006/chart">
          <c:chart xmlns:c="http://schemas.openxmlformats.org/drawingml/2006/chart" r:id="rId2"/>
        </a:graphicData>
      </a:graphic>
    </xdr:graphicFrame>
    <xdr:clientData/>
  </xdr:twoCellAnchor>
  <xdr:twoCellAnchor>
    <xdr:from>
      <xdr:col>0</xdr:col>
      <xdr:colOff>152400</xdr:colOff>
      <xdr:row>0</xdr:row>
      <xdr:rowOff>114300</xdr:rowOff>
    </xdr:from>
    <xdr:to>
      <xdr:col>9</xdr:col>
      <xdr:colOff>552450</xdr:colOff>
      <xdr:row>23</xdr:row>
      <xdr:rowOff>28575</xdr:rowOff>
    </xdr:to>
    <xdr:graphicFrame>
      <xdr:nvGraphicFramePr>
        <xdr:cNvPr id="3" name="Chart 3"/>
        <xdr:cNvGraphicFramePr/>
      </xdr:nvGraphicFramePr>
      <xdr:xfrm>
        <a:off x="152400" y="114300"/>
        <a:ext cx="5886450" cy="3638550"/>
      </xdr:xfrm>
      <a:graphic>
        <a:graphicData uri="http://schemas.openxmlformats.org/drawingml/2006/chart">
          <c:chart xmlns:c="http://schemas.openxmlformats.org/drawingml/2006/chart" r:id="rId3"/>
        </a:graphicData>
      </a:graphic>
    </xdr:graphicFrame>
    <xdr:clientData/>
  </xdr:twoCellAnchor>
  <xdr:twoCellAnchor>
    <xdr:from>
      <xdr:col>0</xdr:col>
      <xdr:colOff>66675</xdr:colOff>
      <xdr:row>77</xdr:row>
      <xdr:rowOff>38100</xdr:rowOff>
    </xdr:from>
    <xdr:to>
      <xdr:col>9</xdr:col>
      <xdr:colOff>466725</xdr:colOff>
      <xdr:row>99</xdr:row>
      <xdr:rowOff>114300</xdr:rowOff>
    </xdr:to>
    <xdr:graphicFrame>
      <xdr:nvGraphicFramePr>
        <xdr:cNvPr id="4" name="Chart 4"/>
        <xdr:cNvGraphicFramePr/>
      </xdr:nvGraphicFramePr>
      <xdr:xfrm>
        <a:off x="66675" y="12506325"/>
        <a:ext cx="5886450" cy="363855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1:E20"/>
  <sheetViews>
    <sheetView showGridLines="0" workbookViewId="0" topLeftCell="A1">
      <selection activeCell="A19" sqref="A19"/>
    </sheetView>
  </sheetViews>
  <sheetFormatPr defaultColWidth="9.140625" defaultRowHeight="12.75"/>
  <cols>
    <col min="1" max="1" width="25.140625" style="0" bestFit="1" customWidth="1"/>
    <col min="2" max="2" width="8.421875" style="1" customWidth="1"/>
    <col min="3" max="3" width="52.421875" style="0" customWidth="1"/>
    <col min="4" max="4" width="33.140625" style="1" customWidth="1"/>
  </cols>
  <sheetData>
    <row r="1" spans="1:4" ht="18.75" customHeight="1">
      <c r="A1" s="66" t="s">
        <v>38</v>
      </c>
      <c r="B1" s="66"/>
      <c r="C1" s="66"/>
      <c r="D1" s="66"/>
    </row>
    <row r="2" spans="1:4" ht="38.25" customHeight="1">
      <c r="A2" s="65" t="s">
        <v>60</v>
      </c>
      <c r="B2" s="65"/>
      <c r="C2" s="65"/>
      <c r="D2" s="65"/>
    </row>
    <row r="3" spans="1:4" ht="12.75">
      <c r="A3" s="9"/>
      <c r="B3" s="9"/>
      <c r="C3" s="9"/>
      <c r="D3" s="9"/>
    </row>
    <row r="4" spans="1:4" ht="12.75">
      <c r="A4" s="37" t="s">
        <v>0</v>
      </c>
      <c r="B4" s="38" t="s">
        <v>58</v>
      </c>
      <c r="C4" s="38" t="s">
        <v>1</v>
      </c>
      <c r="D4" s="36" t="s">
        <v>66</v>
      </c>
    </row>
    <row r="5" spans="1:4" ht="12.75">
      <c r="A5" s="39" t="s">
        <v>59</v>
      </c>
      <c r="B5" s="40" t="s">
        <v>9</v>
      </c>
      <c r="C5" s="41" t="s">
        <v>61</v>
      </c>
      <c r="D5" s="40" t="s">
        <v>55</v>
      </c>
    </row>
    <row r="6" spans="1:4" ht="12.75">
      <c r="A6" s="61" t="s">
        <v>2</v>
      </c>
      <c r="B6" s="47" t="s">
        <v>10</v>
      </c>
      <c r="C6" s="48" t="s">
        <v>52</v>
      </c>
      <c r="D6" s="47" t="s">
        <v>55</v>
      </c>
    </row>
    <row r="7" spans="1:4" ht="25.5">
      <c r="A7" s="57" t="s">
        <v>3</v>
      </c>
      <c r="B7" s="51" t="s">
        <v>11</v>
      </c>
      <c r="C7" s="52" t="s">
        <v>51</v>
      </c>
      <c r="D7" s="51" t="s">
        <v>55</v>
      </c>
    </row>
    <row r="8" spans="1:4" ht="25.5">
      <c r="A8" s="62" t="s">
        <v>4</v>
      </c>
      <c r="B8" s="49" t="s">
        <v>12</v>
      </c>
      <c r="C8" s="50" t="s">
        <v>53</v>
      </c>
      <c r="D8" s="49" t="s">
        <v>55</v>
      </c>
    </row>
    <row r="9" spans="1:4" ht="25.5" customHeight="1">
      <c r="A9" s="53" t="s">
        <v>6</v>
      </c>
      <c r="B9" s="54" t="s">
        <v>17</v>
      </c>
      <c r="C9" s="55" t="s">
        <v>83</v>
      </c>
      <c r="D9" s="56" t="s">
        <v>82</v>
      </c>
    </row>
    <row r="10" spans="1:5" ht="38.25">
      <c r="A10" s="57" t="s">
        <v>5</v>
      </c>
      <c r="B10" s="51" t="s">
        <v>15</v>
      </c>
      <c r="C10" s="52" t="s">
        <v>62</v>
      </c>
      <c r="D10" s="58" t="s">
        <v>67</v>
      </c>
      <c r="E10" s="2"/>
    </row>
    <row r="11" spans="1:4" ht="38.25">
      <c r="A11" s="53" t="s">
        <v>7</v>
      </c>
      <c r="B11" s="54" t="s">
        <v>18</v>
      </c>
      <c r="C11" s="55" t="s">
        <v>39</v>
      </c>
      <c r="D11" s="56" t="s">
        <v>68</v>
      </c>
    </row>
    <row r="12" spans="1:4" ht="25.5">
      <c r="A12" s="57" t="s">
        <v>8</v>
      </c>
      <c r="B12" s="51" t="s">
        <v>19</v>
      </c>
      <c r="C12" s="52" t="s">
        <v>56</v>
      </c>
      <c r="D12" s="58" t="s">
        <v>69</v>
      </c>
    </row>
    <row r="13" spans="1:4" ht="25.5">
      <c r="A13" s="63" t="s">
        <v>63</v>
      </c>
      <c r="B13" s="43" t="s">
        <v>14</v>
      </c>
      <c r="C13" s="44" t="s">
        <v>40</v>
      </c>
      <c r="D13" s="59" t="s">
        <v>70</v>
      </c>
    </row>
    <row r="14" spans="1:4" ht="38.25">
      <c r="A14" s="64" t="s">
        <v>64</v>
      </c>
      <c r="B14" s="45" t="s">
        <v>13</v>
      </c>
      <c r="C14" s="46" t="s">
        <v>41</v>
      </c>
      <c r="D14" s="60" t="s">
        <v>72</v>
      </c>
    </row>
    <row r="15" spans="1:4" ht="38.25">
      <c r="A15" s="53" t="s">
        <v>65</v>
      </c>
      <c r="B15" s="54" t="s">
        <v>16</v>
      </c>
      <c r="C15" s="55" t="s">
        <v>71</v>
      </c>
      <c r="D15" s="56" t="s">
        <v>74</v>
      </c>
    </row>
    <row r="16" spans="1:4" ht="38.25">
      <c r="A16" s="57" t="s">
        <v>20</v>
      </c>
      <c r="B16" s="51"/>
      <c r="C16" s="52" t="s">
        <v>73</v>
      </c>
      <c r="D16" s="58" t="s">
        <v>77</v>
      </c>
    </row>
    <row r="17" spans="1:4" ht="12.75">
      <c r="A17" s="53"/>
      <c r="B17" s="54"/>
      <c r="C17" s="55" t="s">
        <v>75</v>
      </c>
      <c r="D17" s="54" t="s">
        <v>22</v>
      </c>
    </row>
    <row r="18" spans="1:4" ht="12.75">
      <c r="A18" s="57"/>
      <c r="B18" s="51"/>
      <c r="C18" s="52" t="s">
        <v>76</v>
      </c>
      <c r="D18" s="51" t="s">
        <v>23</v>
      </c>
    </row>
    <row r="19" spans="1:4" ht="12.75">
      <c r="A19" s="57"/>
      <c r="B19" s="51"/>
      <c r="C19" s="52" t="s">
        <v>57</v>
      </c>
      <c r="D19" s="51" t="s">
        <v>24</v>
      </c>
    </row>
    <row r="20" spans="1:4" ht="12.75">
      <c r="A20" s="42"/>
      <c r="B20" s="11"/>
      <c r="C20" s="10" t="s">
        <v>21</v>
      </c>
      <c r="D20" s="11" t="s">
        <v>25</v>
      </c>
    </row>
  </sheetData>
  <mergeCells count="2">
    <mergeCell ref="A2:D2"/>
    <mergeCell ref="A1:D1"/>
  </mergeCells>
  <printOptions horizontalCentered="1"/>
  <pageMargins left="0.75" right="0.75" top="1" bottom="1" header="0.5" footer="0.5"/>
  <pageSetup fitToHeight="1" fitToWidth="1" horizontalDpi="600" verticalDpi="600" orientation="portrait" scale="76" r:id="rId1"/>
  <headerFooter alignWithMargins="0">
    <oddHeader>&amp;C&amp;A</oddHeader>
    <oddFooter>&amp;CPage &amp;P of &amp;N</oddFooter>
  </headerFooter>
</worksheet>
</file>

<file path=xl/worksheets/sheet2.xml><?xml version="1.0" encoding="utf-8"?>
<worksheet xmlns="http://schemas.openxmlformats.org/spreadsheetml/2006/main" xmlns:r="http://schemas.openxmlformats.org/officeDocument/2006/relationships">
  <sheetPr>
    <tabColor indexed="19"/>
    <pageSetUpPr fitToPage="1"/>
  </sheetPr>
  <dimension ref="A2:L36"/>
  <sheetViews>
    <sheetView showGridLines="0"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B5" sqref="B5"/>
    </sheetView>
  </sheetViews>
  <sheetFormatPr defaultColWidth="9.140625" defaultRowHeight="12.75"/>
  <cols>
    <col min="1" max="1" width="34.421875" style="6" customWidth="1"/>
    <col min="2" max="2" width="12.7109375" style="7" customWidth="1"/>
    <col min="3" max="11" width="12.7109375" style="5" customWidth="1"/>
    <col min="12" max="16384" width="9.140625" style="5" customWidth="1"/>
  </cols>
  <sheetData>
    <row r="2" spans="1:11" ht="15.75">
      <c r="A2" s="66" t="s">
        <v>38</v>
      </c>
      <c r="B2" s="66"/>
      <c r="C2" s="66"/>
      <c r="D2" s="66"/>
      <c r="E2" s="66"/>
      <c r="F2" s="66"/>
      <c r="G2" s="66"/>
      <c r="H2" s="66"/>
      <c r="I2" s="66"/>
      <c r="J2" s="66"/>
      <c r="K2" s="66"/>
    </row>
    <row r="3" spans="1:11" ht="15.75" customHeight="1">
      <c r="A3" s="66" t="s">
        <v>81</v>
      </c>
      <c r="B3" s="66"/>
      <c r="C3" s="66"/>
      <c r="D3" s="66"/>
      <c r="E3" s="66"/>
      <c r="F3" s="66"/>
      <c r="G3" s="66"/>
      <c r="H3" s="66"/>
      <c r="I3" s="66"/>
      <c r="J3" s="66"/>
      <c r="K3" s="66"/>
    </row>
    <row r="4" spans="2:12" ht="12.75">
      <c r="B4" s="22" t="s">
        <v>28</v>
      </c>
      <c r="C4" s="23" t="s">
        <v>29</v>
      </c>
      <c r="D4" s="25" t="s">
        <v>30</v>
      </c>
      <c r="E4" s="25" t="s">
        <v>31</v>
      </c>
      <c r="F4" s="25" t="s">
        <v>32</v>
      </c>
      <c r="G4" s="25" t="s">
        <v>33</v>
      </c>
      <c r="H4" s="25" t="s">
        <v>34</v>
      </c>
      <c r="I4" s="25" t="s">
        <v>35</v>
      </c>
      <c r="J4" s="25" t="s">
        <v>36</v>
      </c>
      <c r="K4" s="24" t="s">
        <v>37</v>
      </c>
      <c r="L4" s="34"/>
    </row>
    <row r="5" spans="1:11" ht="12.75">
      <c r="A5" s="26" t="s">
        <v>50</v>
      </c>
      <c r="B5" s="13">
        <v>1230</v>
      </c>
      <c r="C5" s="13">
        <v>1230</v>
      </c>
      <c r="D5" s="13">
        <v>1230</v>
      </c>
      <c r="E5" s="13">
        <v>1230</v>
      </c>
      <c r="F5" s="13">
        <v>1400</v>
      </c>
      <c r="G5" s="14">
        <v>1400</v>
      </c>
      <c r="H5" s="14">
        <v>1400</v>
      </c>
      <c r="I5" s="14">
        <v>1400</v>
      </c>
      <c r="J5" s="14">
        <v>1400</v>
      </c>
      <c r="K5" s="14">
        <v>1400</v>
      </c>
    </row>
    <row r="6" spans="1:11" ht="12.75">
      <c r="A6" s="27" t="s">
        <v>42</v>
      </c>
      <c r="B6" s="15">
        <v>100</v>
      </c>
      <c r="C6" s="15">
        <v>200</v>
      </c>
      <c r="D6" s="15">
        <v>300</v>
      </c>
      <c r="E6" s="15">
        <v>450</v>
      </c>
      <c r="F6" s="15">
        <v>750</v>
      </c>
      <c r="G6" s="16">
        <v>800</v>
      </c>
      <c r="H6" s="16">
        <v>1125</v>
      </c>
      <c r="I6" s="16">
        <v>1200</v>
      </c>
      <c r="J6" s="16">
        <v>1400</v>
      </c>
      <c r="K6" s="16">
        <v>1400</v>
      </c>
    </row>
    <row r="7" spans="1:11" ht="12.75">
      <c r="A7" s="27" t="s">
        <v>44</v>
      </c>
      <c r="B7" s="15">
        <v>100</v>
      </c>
      <c r="C7" s="15">
        <v>205</v>
      </c>
      <c r="D7" s="15">
        <v>315</v>
      </c>
      <c r="E7" s="15">
        <v>600</v>
      </c>
      <c r="F7" s="15">
        <v>800</v>
      </c>
      <c r="G7" s="16">
        <v>1000</v>
      </c>
      <c r="H7" s="16">
        <v>1200</v>
      </c>
      <c r="I7" s="16">
        <v>1350</v>
      </c>
      <c r="J7" s="16">
        <v>1475</v>
      </c>
      <c r="K7" s="16">
        <v>1525</v>
      </c>
    </row>
    <row r="8" spans="1:11" ht="12.75">
      <c r="A8" s="27" t="s">
        <v>43</v>
      </c>
      <c r="B8" s="15">
        <v>100</v>
      </c>
      <c r="C8" s="15">
        <v>220</v>
      </c>
      <c r="D8" s="15">
        <v>325</v>
      </c>
      <c r="E8" s="15">
        <v>550</v>
      </c>
      <c r="F8" s="15">
        <v>725</v>
      </c>
      <c r="G8" s="16">
        <v>925</v>
      </c>
      <c r="H8" s="16">
        <v>1175</v>
      </c>
      <c r="I8" s="16">
        <v>1275</v>
      </c>
      <c r="J8" s="16">
        <v>1450</v>
      </c>
      <c r="K8" s="16">
        <v>1500</v>
      </c>
    </row>
    <row r="9" spans="1:11" ht="12.75">
      <c r="A9" s="28" t="s">
        <v>45</v>
      </c>
      <c r="B9" s="18">
        <f aca="true" t="shared" si="0" ref="B9:K9">B6-B7</f>
        <v>0</v>
      </c>
      <c r="C9" s="18">
        <f t="shared" si="0"/>
        <v>-5</v>
      </c>
      <c r="D9" s="18">
        <f t="shared" si="0"/>
        <v>-15</v>
      </c>
      <c r="E9" s="18">
        <f t="shared" si="0"/>
        <v>-150</v>
      </c>
      <c r="F9" s="18">
        <f t="shared" si="0"/>
        <v>-50</v>
      </c>
      <c r="G9" s="18">
        <f t="shared" si="0"/>
        <v>-200</v>
      </c>
      <c r="H9" s="18">
        <f t="shared" si="0"/>
        <v>-75</v>
      </c>
      <c r="I9" s="18">
        <f t="shared" si="0"/>
        <v>-150</v>
      </c>
      <c r="J9" s="18">
        <f t="shared" si="0"/>
        <v>-75</v>
      </c>
      <c r="K9" s="18">
        <f t="shared" si="0"/>
        <v>-125</v>
      </c>
    </row>
    <row r="10" spans="1:11" ht="12.75">
      <c r="A10" s="28" t="s">
        <v>46</v>
      </c>
      <c r="B10" s="18">
        <f aca="true" t="shared" si="1" ref="B10:K10">B6-B8</f>
        <v>0</v>
      </c>
      <c r="C10" s="18">
        <f t="shared" si="1"/>
        <v>-20</v>
      </c>
      <c r="D10" s="18">
        <f t="shared" si="1"/>
        <v>-25</v>
      </c>
      <c r="E10" s="18">
        <f t="shared" si="1"/>
        <v>-100</v>
      </c>
      <c r="F10" s="18">
        <f t="shared" si="1"/>
        <v>25</v>
      </c>
      <c r="G10" s="18">
        <f t="shared" si="1"/>
        <v>-125</v>
      </c>
      <c r="H10" s="18">
        <f t="shared" si="1"/>
        <v>-50</v>
      </c>
      <c r="I10" s="18">
        <f t="shared" si="1"/>
        <v>-75</v>
      </c>
      <c r="J10" s="18">
        <f t="shared" si="1"/>
        <v>-50</v>
      </c>
      <c r="K10" s="18">
        <f t="shared" si="1"/>
        <v>-100</v>
      </c>
    </row>
    <row r="11" spans="1:11" ht="12.75">
      <c r="A11" s="29" t="s">
        <v>47</v>
      </c>
      <c r="B11" s="19">
        <f>IF(B7,B6/B7,"")</f>
        <v>1</v>
      </c>
      <c r="C11" s="19">
        <f aca="true" t="shared" si="2" ref="C11:K11">IF(C7,C6/C7,"")</f>
        <v>0.975609756097561</v>
      </c>
      <c r="D11" s="19">
        <f t="shared" si="2"/>
        <v>0.9523809523809523</v>
      </c>
      <c r="E11" s="19">
        <f t="shared" si="2"/>
        <v>0.75</v>
      </c>
      <c r="F11" s="19">
        <f t="shared" si="2"/>
        <v>0.9375</v>
      </c>
      <c r="G11" s="19">
        <f t="shared" si="2"/>
        <v>0.8</v>
      </c>
      <c r="H11" s="19">
        <f t="shared" si="2"/>
        <v>0.9375</v>
      </c>
      <c r="I11" s="19">
        <f t="shared" si="2"/>
        <v>0.8888888888888888</v>
      </c>
      <c r="J11" s="19">
        <f t="shared" si="2"/>
        <v>0.9491525423728814</v>
      </c>
      <c r="K11" s="19">
        <f t="shared" si="2"/>
        <v>0.9180327868852459</v>
      </c>
    </row>
    <row r="12" spans="1:11" ht="12.75" customHeight="1">
      <c r="A12" s="35" t="s">
        <v>48</v>
      </c>
      <c r="B12" s="19">
        <f aca="true" t="shared" si="3" ref="B12:K12">IF(B8,B6/B8,"")</f>
        <v>1</v>
      </c>
      <c r="C12" s="19">
        <f t="shared" si="3"/>
        <v>0.9090909090909091</v>
      </c>
      <c r="D12" s="19">
        <f t="shared" si="3"/>
        <v>0.9230769230769231</v>
      </c>
      <c r="E12" s="19">
        <f t="shared" si="3"/>
        <v>0.8181818181818182</v>
      </c>
      <c r="F12" s="19">
        <f t="shared" si="3"/>
        <v>1.0344827586206897</v>
      </c>
      <c r="G12" s="19">
        <f t="shared" si="3"/>
        <v>0.8648648648648649</v>
      </c>
      <c r="H12" s="19">
        <f t="shared" si="3"/>
        <v>0.9574468085106383</v>
      </c>
      <c r="I12" s="19">
        <f t="shared" si="3"/>
        <v>0.9411764705882353</v>
      </c>
      <c r="J12" s="19">
        <f t="shared" si="3"/>
        <v>0.9655172413793104</v>
      </c>
      <c r="K12" s="19">
        <f t="shared" si="3"/>
        <v>0.9333333333333333</v>
      </c>
    </row>
    <row r="13" spans="1:11" ht="12.75">
      <c r="A13" s="30" t="s">
        <v>78</v>
      </c>
      <c r="B13" s="18">
        <f>IF(B6,IF(B7,B14-B7,""),"")</f>
        <v>1130</v>
      </c>
      <c r="C13" s="18">
        <f aca="true" t="shared" si="4" ref="C13:K13">IF(C6,IF(C7,C14-C7,""),"")</f>
        <v>1055.75</v>
      </c>
      <c r="D13" s="18">
        <f t="shared" si="4"/>
        <v>976.5</v>
      </c>
      <c r="E13" s="18">
        <f t="shared" si="4"/>
        <v>1040</v>
      </c>
      <c r="F13" s="18">
        <f t="shared" si="4"/>
        <v>693.3333333333333</v>
      </c>
      <c r="G13" s="18">
        <f t="shared" si="4"/>
        <v>750</v>
      </c>
      <c r="H13" s="18">
        <f t="shared" si="4"/>
        <v>293.33333333333326</v>
      </c>
      <c r="I13" s="18">
        <f t="shared" si="4"/>
        <v>225</v>
      </c>
      <c r="J13" s="18">
        <f t="shared" si="4"/>
        <v>0</v>
      </c>
      <c r="K13" s="18">
        <f t="shared" si="4"/>
        <v>0</v>
      </c>
    </row>
    <row r="14" spans="1:11" ht="12.75">
      <c r="A14" s="30" t="s">
        <v>79</v>
      </c>
      <c r="B14" s="18">
        <f>IF(B6,IF(B7,B5/B11,""),"")</f>
        <v>1230</v>
      </c>
      <c r="C14" s="18">
        <f aca="true" t="shared" si="5" ref="C14:K14">IF(C6,IF(C7,C5/C11,""),"")</f>
        <v>1260.75</v>
      </c>
      <c r="D14" s="18">
        <f t="shared" si="5"/>
        <v>1291.5</v>
      </c>
      <c r="E14" s="18">
        <f t="shared" si="5"/>
        <v>1640</v>
      </c>
      <c r="F14" s="18">
        <f t="shared" si="5"/>
        <v>1493.3333333333333</v>
      </c>
      <c r="G14" s="18">
        <f t="shared" si="5"/>
        <v>1750</v>
      </c>
      <c r="H14" s="18">
        <f t="shared" si="5"/>
        <v>1493.3333333333333</v>
      </c>
      <c r="I14" s="18">
        <f t="shared" si="5"/>
        <v>1575</v>
      </c>
      <c r="J14" s="18">
        <f t="shared" si="5"/>
        <v>1475</v>
      </c>
      <c r="K14" s="20">
        <f t="shared" si="5"/>
        <v>1525</v>
      </c>
    </row>
    <row r="15" spans="1:11" ht="12.75">
      <c r="A15" s="30" t="s">
        <v>80</v>
      </c>
      <c r="B15" s="17">
        <f>IF(B6,IF(B7,B5-B14,""),"")</f>
        <v>0</v>
      </c>
      <c r="C15" s="17">
        <f aca="true" t="shared" si="6" ref="C15:K15">IF(C6,IF(C7,C5-C14,""),"")</f>
        <v>-30.75</v>
      </c>
      <c r="D15" s="17">
        <f t="shared" si="6"/>
        <v>-61.5</v>
      </c>
      <c r="E15" s="17">
        <f t="shared" si="6"/>
        <v>-410</v>
      </c>
      <c r="F15" s="17">
        <f t="shared" si="6"/>
        <v>-93.33333333333326</v>
      </c>
      <c r="G15" s="17">
        <f t="shared" si="6"/>
        <v>-350</v>
      </c>
      <c r="H15" s="17">
        <f t="shared" si="6"/>
        <v>-93.33333333333326</v>
      </c>
      <c r="I15" s="17">
        <f t="shared" si="6"/>
        <v>-175</v>
      </c>
      <c r="J15" s="17">
        <f t="shared" si="6"/>
        <v>-75</v>
      </c>
      <c r="K15" s="17">
        <f t="shared" si="6"/>
        <v>-125</v>
      </c>
    </row>
    <row r="16" spans="1:11" ht="12.75" hidden="1">
      <c r="A16" s="31" t="s">
        <v>27</v>
      </c>
      <c r="B16" s="3">
        <f aca="true" t="shared" si="7" ref="B16:K16">(B12+B11)/2</f>
        <v>1</v>
      </c>
      <c r="C16" s="3">
        <f t="shared" si="7"/>
        <v>0.9423503325942351</v>
      </c>
      <c r="D16" s="3">
        <f t="shared" si="7"/>
        <v>0.9377289377289377</v>
      </c>
      <c r="E16" s="3">
        <f t="shared" si="7"/>
        <v>0.7840909090909092</v>
      </c>
      <c r="F16" s="3">
        <f t="shared" si="7"/>
        <v>0.9859913793103449</v>
      </c>
      <c r="G16" s="3">
        <f t="shared" si="7"/>
        <v>0.8324324324324325</v>
      </c>
      <c r="H16" s="3">
        <f t="shared" si="7"/>
        <v>0.9474734042553192</v>
      </c>
      <c r="I16" s="3">
        <f t="shared" si="7"/>
        <v>0.9150326797385621</v>
      </c>
      <c r="J16" s="3">
        <f t="shared" si="7"/>
        <v>0.9573348918760959</v>
      </c>
      <c r="K16" s="3">
        <f t="shared" si="7"/>
        <v>0.9256830601092896</v>
      </c>
    </row>
    <row r="17" spans="1:11" ht="25.5">
      <c r="A17" s="32" t="s">
        <v>49</v>
      </c>
      <c r="B17" s="4" t="str">
        <f>IF(B8,IF(B7,IF(B16&lt;0.65,"BLACK",IF(B16&lt;0.85,"RED",IF(B16&lt;1,"YELLOW","GREEN"))),""),"")</f>
        <v>GREEN</v>
      </c>
      <c r="C17" s="21" t="str">
        <f aca="true" t="shared" si="8" ref="C17:I17">IF(C8,IF(C7,IF(C16&lt;0.65,"BLACK",IF(C16&lt;0.85,"RED",IF(C16&lt;1,"YELLOW","GREEN"))),""),"")</f>
        <v>YELLOW</v>
      </c>
      <c r="D17" s="4" t="str">
        <f t="shared" si="8"/>
        <v>YELLOW</v>
      </c>
      <c r="E17" s="4" t="str">
        <f t="shared" si="8"/>
        <v>RED</v>
      </c>
      <c r="F17" s="4" t="str">
        <f t="shared" si="8"/>
        <v>YELLOW</v>
      </c>
      <c r="G17" s="4" t="str">
        <f t="shared" si="8"/>
        <v>RED</v>
      </c>
      <c r="H17" s="4" t="str">
        <f t="shared" si="8"/>
        <v>YELLOW</v>
      </c>
      <c r="I17" s="4" t="str">
        <f t="shared" si="8"/>
        <v>YELLOW</v>
      </c>
      <c r="J17" s="4" t="str">
        <f>IF(J8,IF(J7,IF(J16&lt;0.65,"BLACK",IF(J16&lt;0.85,"RED",IF(J16&lt;1,"YELLOW","GREEN"))),""),"")</f>
        <v>YELLOW</v>
      </c>
      <c r="K17" s="4" t="str">
        <f>IF(K8,IF(K7,IF(K16&lt;0.65,"BLACK",IF(K16&lt;0.85,"RED",IF(K16&lt;1,"YELLOW","GREEN"))),""),"")</f>
        <v>YELLOW</v>
      </c>
    </row>
    <row r="18" spans="1:11" ht="25.5">
      <c r="A18" s="33" t="s">
        <v>26</v>
      </c>
      <c r="B18" s="12"/>
      <c r="C18" s="12"/>
      <c r="D18" s="12"/>
      <c r="E18" s="12"/>
      <c r="F18" s="12" t="s">
        <v>54</v>
      </c>
      <c r="G18" s="12"/>
      <c r="H18" s="12"/>
      <c r="I18" s="12"/>
      <c r="J18" s="12"/>
      <c r="K18" s="12"/>
    </row>
    <row r="19" spans="3:6" ht="12.75">
      <c r="C19" s="7"/>
      <c r="D19" s="7"/>
      <c r="E19" s="7"/>
      <c r="F19" s="7"/>
    </row>
    <row r="20" spans="3:6" ht="12.75">
      <c r="C20" s="7"/>
      <c r="D20" s="7"/>
      <c r="E20" s="7"/>
      <c r="F20" s="7"/>
    </row>
    <row r="21" spans="1:6" ht="12.75">
      <c r="A21" s="8"/>
      <c r="C21" s="7"/>
      <c r="D21" s="7"/>
      <c r="E21" s="7"/>
      <c r="F21" s="7"/>
    </row>
    <row r="22" spans="3:6" ht="12.75">
      <c r="C22" s="7"/>
      <c r="D22" s="7"/>
      <c r="E22" s="7"/>
      <c r="F22" s="7"/>
    </row>
    <row r="23" spans="3:6" ht="12.75">
      <c r="C23" s="7"/>
      <c r="D23" s="7"/>
      <c r="E23" s="7"/>
      <c r="F23" s="7"/>
    </row>
    <row r="24" spans="3:6" ht="12.75">
      <c r="C24" s="7"/>
      <c r="D24" s="7"/>
      <c r="E24" s="7"/>
      <c r="F24" s="7"/>
    </row>
    <row r="25" spans="3:6" ht="12.75">
      <c r="C25" s="7"/>
      <c r="D25" s="7"/>
      <c r="E25" s="7"/>
      <c r="F25" s="7"/>
    </row>
    <row r="26" spans="3:6" ht="12.75">
      <c r="C26" s="7"/>
      <c r="D26" s="7"/>
      <c r="E26" s="7"/>
      <c r="F26" s="7"/>
    </row>
    <row r="27" spans="3:6" ht="12.75">
      <c r="C27" s="7"/>
      <c r="D27" s="7"/>
      <c r="E27" s="7"/>
      <c r="F27" s="7"/>
    </row>
    <row r="28" spans="3:6" ht="12.75">
      <c r="C28" s="7"/>
      <c r="D28" s="7"/>
      <c r="E28" s="7"/>
      <c r="F28" s="7"/>
    </row>
    <row r="29" spans="3:6" ht="12.75">
      <c r="C29" s="7"/>
      <c r="D29" s="7"/>
      <c r="E29" s="7"/>
      <c r="F29" s="7"/>
    </row>
    <row r="30" spans="3:6" ht="12.75">
      <c r="C30" s="7"/>
      <c r="D30" s="7"/>
      <c r="E30" s="7"/>
      <c r="F30" s="7"/>
    </row>
    <row r="31" spans="3:6" ht="12.75">
      <c r="C31" s="7"/>
      <c r="D31" s="7"/>
      <c r="E31" s="7"/>
      <c r="F31" s="7"/>
    </row>
    <row r="32" spans="3:6" ht="12.75">
      <c r="C32" s="7"/>
      <c r="D32" s="7"/>
      <c r="E32" s="7"/>
      <c r="F32" s="7"/>
    </row>
    <row r="33" spans="3:6" ht="12.75">
      <c r="C33" s="7"/>
      <c r="D33" s="7"/>
      <c r="E33" s="7"/>
      <c r="F33" s="7"/>
    </row>
    <row r="34" spans="3:6" ht="12.75">
      <c r="C34" s="7"/>
      <c r="D34" s="7"/>
      <c r="E34" s="7"/>
      <c r="F34" s="7"/>
    </row>
    <row r="35" spans="3:6" ht="12.75">
      <c r="C35" s="7"/>
      <c r="D35" s="7"/>
      <c r="E35" s="7"/>
      <c r="F35" s="7"/>
    </row>
    <row r="36" spans="3:6" ht="12.75">
      <c r="C36" s="7"/>
      <c r="D36" s="7"/>
      <c r="E36" s="7"/>
      <c r="F36" s="7"/>
    </row>
  </sheetData>
  <sheetProtection sheet="1" formatCells="0" formatColumns="0" formatRows="0" insertColumns="0" insertRows="0" insertHyperlinks="0" deleteColumns="0" deleteRows="0" sort="0" autoFilter="0" pivotTables="0"/>
  <mergeCells count="2">
    <mergeCell ref="A2:K2"/>
    <mergeCell ref="A3:K3"/>
  </mergeCells>
  <conditionalFormatting sqref="A17">
    <cfRule type="cellIs" priority="1" dxfId="0" operator="equal" stopIfTrue="1">
      <formula>"GREEN"</formula>
    </cfRule>
    <cfRule type="cellIs" priority="2" dxfId="1" operator="equal" stopIfTrue="1">
      <formula>"YELLOW"</formula>
    </cfRule>
    <cfRule type="cellIs" priority="3" dxfId="2" operator="equal" stopIfTrue="1">
      <formula>"RED"</formula>
    </cfRule>
  </conditionalFormatting>
  <conditionalFormatting sqref="B17:K17">
    <cfRule type="cellIs" priority="4" dxfId="3" operator="equal" stopIfTrue="1">
      <formula>"GREEN"</formula>
    </cfRule>
    <cfRule type="cellIs" priority="5" dxfId="4" operator="equal" stopIfTrue="1">
      <formula>"YELLOW"</formula>
    </cfRule>
    <cfRule type="cellIs" priority="6" dxfId="5" operator="equal" stopIfTrue="1">
      <formula>"RED"</formula>
    </cfRule>
  </conditionalFormatting>
  <dataValidations count="1">
    <dataValidation type="decimal" allowBlank="1" showInputMessage="1" showErrorMessage="1" error="Please enter a valid number." sqref="B5:K8">
      <formula1>-100000000</formula1>
      <formula2>100000000</formula2>
    </dataValidation>
  </dataValidations>
  <printOptions/>
  <pageMargins left="0.75" right="0.75" top="1" bottom="1" header="0.5" footer="0.5"/>
  <pageSetup fitToHeight="1" fitToWidth="1" horizontalDpi="600" verticalDpi="600" orientation="landscape" scale="76" r:id="rId1"/>
  <headerFooter alignWithMargins="0">
    <oddHeader>&amp;C&amp;A</oddHeader>
    <oddFooter>&amp;CPage &amp;P of &amp;N</oddFooter>
  </headerFooter>
</worksheet>
</file>

<file path=xl/worksheets/sheet3.xml><?xml version="1.0" encoding="utf-8"?>
<worksheet xmlns="http://schemas.openxmlformats.org/spreadsheetml/2006/main" xmlns:r="http://schemas.openxmlformats.org/officeDocument/2006/relationships">
  <sheetPr>
    <tabColor indexed="30"/>
    <pageSetUpPr fitToPage="1"/>
  </sheetPr>
  <dimension ref="A1:A1"/>
  <sheetViews>
    <sheetView showGridLines="0" workbookViewId="0" topLeftCell="A1">
      <selection activeCell="L25" sqref="L25"/>
    </sheetView>
  </sheetViews>
  <sheetFormatPr defaultColWidth="9.140625" defaultRowHeight="12.75"/>
  <sheetData/>
  <printOptions horizontalCentered="1" verticalCentered="1"/>
  <pageMargins left="0.75" right="0.75" top="1" bottom="1" header="0.5" footer="0.5"/>
  <pageSetup fitToHeight="2" fitToWidth="1" horizontalDpi="600" verticalDpi="600" orientation="portrait" scale="99" r:id="rId2"/>
  <headerFooter alignWithMargins="0">
    <oddHeader>&amp;C&amp;A</oddHeader>
    <oddFooter>&amp;CPage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2004-07-07T00:20:09Z</cp:lastPrinted>
  <dcterms:created xsi:type="dcterms:W3CDTF">2004-04-27T16:32:13Z</dcterms:created>
  <dcterms:modified xsi:type="dcterms:W3CDTF">2004-07-08T16:19:56Z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TemplateID">
    <vt:lpwstr>TC011423021033</vt:lpwstr>
  </property>
</Properties>
</file>