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295" windowHeight="8115" activeTab="0"/>
  </bookViews>
  <sheets>
    <sheet name="Data" sheetId="1" r:id="rId1"/>
    <sheet name="Measurements Chart" sheetId="2" r:id="rId2"/>
    <sheet name="Weight and BMI Chart" sheetId="3" r:id="rId3"/>
    <sheet name="Weight and Body Fat Chart" sheetId="4" r:id="rId4"/>
  </sheets>
  <definedNames/>
  <calcPr fullCalcOnLoad="1"/>
</workbook>
</file>

<file path=xl/sharedStrings.xml><?xml version="1.0" encoding="utf-8"?>
<sst xmlns="http://schemas.openxmlformats.org/spreadsheetml/2006/main" count="12" uniqueCount="12">
  <si>
    <t>Date</t>
  </si>
  <si>
    <t>Estimated Lean Body Weight</t>
  </si>
  <si>
    <t>Estimated Body Fat Weight</t>
  </si>
  <si>
    <t>Estimated Body Fat Percentage</t>
  </si>
  <si>
    <t>Fitness Progress Chart for Men</t>
  </si>
  <si>
    <t>Estimated Body Mass Index (BMI)</t>
  </si>
  <si>
    <t>Height (cm)</t>
  </si>
  <si>
    <t>Chest (cm)</t>
  </si>
  <si>
    <t>Waist (cm)</t>
  </si>
  <si>
    <t>Hips (cm)</t>
  </si>
  <si>
    <t>Height (m)</t>
  </si>
  <si>
    <t>Weight (kg)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</si>
</sst>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s>
  <fonts count="12">
    <font>
      <sz val="10"/>
      <name val="Arial"/>
      <family val="0"/>
    </font>
    <font>
      <sz val="8"/>
      <name val="Arial"/>
      <family val="0"/>
    </font>
    <font>
      <b/>
      <sz val="8"/>
      <name val="Arial"/>
      <family val="2"/>
    </font>
    <font>
      <sz val="10"/>
      <name val="Century Gothic"/>
      <family val="2"/>
    </font>
    <font>
      <b/>
      <sz val="18"/>
      <name val="Century Gothic"/>
      <family val="2"/>
    </font>
    <font>
      <b/>
      <sz val="10"/>
      <name val="Century Gothic"/>
      <family val="2"/>
    </font>
    <font>
      <sz val="9"/>
      <name val="Century Gothic"/>
      <family val="2"/>
    </font>
    <font>
      <sz val="8"/>
      <name val="Century Gothic"/>
      <family val="2"/>
    </font>
    <font>
      <sz val="9.25"/>
      <name val="Arial"/>
      <family val="0"/>
    </font>
    <font>
      <sz val="9.75"/>
      <name val="Arial"/>
      <family val="2"/>
    </font>
    <font>
      <b/>
      <sz val="9"/>
      <name val="Century Gothic"/>
      <family val="2"/>
    </font>
    <font>
      <sz val="9.25"/>
      <name val="Century Gothic"/>
      <family val="2"/>
    </font>
  </fonts>
  <fills count="5">
    <fill>
      <patternFill/>
    </fill>
    <fill>
      <patternFill patternType="gray125"/>
    </fill>
    <fill>
      <patternFill patternType="solid">
        <fgColor indexed="14"/>
        <bgColor indexed="64"/>
      </patternFill>
    </fill>
    <fill>
      <patternFill patternType="solid">
        <fgColor indexed="13"/>
        <bgColor indexed="64"/>
      </patternFill>
    </fill>
    <fill>
      <patternFill patternType="solid">
        <fgColor indexed="40"/>
        <bgColor indexed="64"/>
      </patternFill>
    </fill>
  </fills>
  <borders count="5">
    <border>
      <left/>
      <right/>
      <top/>
      <bottom/>
      <diagonal/>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color indexed="63"/>
      </left>
      <right style="thin">
        <color indexed="22"/>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3" fillId="0" borderId="0" xfId="0" applyFont="1" applyFill="1" applyAlignment="1">
      <alignment horizontal="left" vertical="center"/>
    </xf>
    <xf numFmtId="0" fontId="3" fillId="0" borderId="0" xfId="0" applyFont="1" applyAlignment="1">
      <alignment horizontal="left" vertical="center"/>
    </xf>
    <xf numFmtId="0" fontId="4" fillId="0" borderId="0" xfId="0" applyFont="1" applyFill="1" applyAlignment="1">
      <alignment horizontal="left" vertical="center"/>
    </xf>
    <xf numFmtId="0" fontId="5" fillId="0" borderId="0" xfId="0" applyFont="1" applyFill="1" applyBorder="1" applyAlignment="1">
      <alignment horizontal="left" vertical="center" wrapText="1"/>
    </xf>
    <xf numFmtId="14" fontId="7" fillId="0" borderId="1" xfId="0" applyNumberFormat="1" applyFont="1" applyBorder="1" applyAlignment="1">
      <alignment horizontal="left" vertical="center"/>
    </xf>
    <xf numFmtId="2" fontId="7" fillId="0" borderId="1" xfId="0" applyNumberFormat="1" applyFont="1" applyBorder="1" applyAlignment="1">
      <alignment horizontal="left" vertical="center"/>
    </xf>
    <xf numFmtId="0" fontId="7" fillId="0" borderId="1" xfId="0" applyFont="1" applyBorder="1" applyAlignment="1">
      <alignment horizontal="left" vertical="center"/>
    </xf>
    <xf numFmtId="2" fontId="7" fillId="2" borderId="1" xfId="0" applyNumberFormat="1" applyFont="1" applyFill="1" applyBorder="1" applyAlignment="1">
      <alignment horizontal="left" vertical="center"/>
    </xf>
    <xf numFmtId="0" fontId="7" fillId="0" borderId="0" xfId="0" applyFont="1" applyAlignment="1">
      <alignment horizontal="left" vertical="center"/>
    </xf>
    <xf numFmtId="0" fontId="3" fillId="0" borderId="0" xfId="0" applyFont="1" applyAlignment="1">
      <alignment vertical="center"/>
    </xf>
    <xf numFmtId="2" fontId="6" fillId="0" borderId="1"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1" fontId="6" fillId="0" borderId="1" xfId="0" applyNumberFormat="1" applyFont="1" applyFill="1" applyBorder="1" applyAlignment="1">
      <alignment horizontal="left" vertical="center"/>
    </xf>
    <xf numFmtId="14" fontId="7" fillId="3" borderId="1" xfId="0" applyNumberFormat="1" applyFont="1" applyFill="1" applyBorder="1" applyAlignment="1">
      <alignment horizontal="left" vertical="center"/>
    </xf>
    <xf numFmtId="2" fontId="7" fillId="3" borderId="1" xfId="0" applyNumberFormat="1" applyFont="1" applyFill="1" applyBorder="1" applyAlignment="1">
      <alignment horizontal="left" vertical="center"/>
    </xf>
    <xf numFmtId="0" fontId="7" fillId="3" borderId="1" xfId="0" applyFont="1" applyFill="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455"/>
          <c:w val="0.85475"/>
          <c:h val="0.937"/>
        </c:manualLayout>
      </c:layout>
      <c:lineChart>
        <c:grouping val="standard"/>
        <c:varyColors val="0"/>
        <c:ser>
          <c:idx val="0"/>
          <c:order val="0"/>
          <c:tx>
            <c:strRef>
              <c:f>Data!$C$5</c:f>
              <c:strCache>
                <c:ptCount val="1"/>
                <c:pt idx="0">
                  <c:v>Chest (cm)</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66FF"/>
              </a:solidFill>
              <a:ln>
                <a:solidFill>
                  <a:srgbClr val="000080"/>
                </a:solidFill>
              </a:ln>
            </c:spPr>
          </c:marker>
          <c:cat>
            <c:strRef>
              <c:f>Data!$A$6:$A$31</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Data!$C$6:$C$31</c:f>
              <c:numCache>
                <c:ptCount val="27"/>
                <c:pt idx="0">
                  <c:v>106.68</c:v>
                </c:pt>
                <c:pt idx="1">
                  <c:v>106.68</c:v>
                </c:pt>
                <c:pt idx="2">
                  <c:v>106.68</c:v>
                </c:pt>
                <c:pt idx="3">
                  <c:v>106.68</c:v>
                </c:pt>
                <c:pt idx="4">
                  <c:v>107.95</c:v>
                </c:pt>
                <c:pt idx="5">
                  <c:v>107.95</c:v>
                </c:pt>
                <c:pt idx="6">
                  <c:v>107.95</c:v>
                </c:pt>
                <c:pt idx="7">
                  <c:v>107.95</c:v>
                </c:pt>
                <c:pt idx="8">
                  <c:v>107.95</c:v>
                </c:pt>
                <c:pt idx="9">
                  <c:v>107.95</c:v>
                </c:pt>
                <c:pt idx="10">
                  <c:v>107.95</c:v>
                </c:pt>
                <c:pt idx="11">
                  <c:v>107.95</c:v>
                </c:pt>
                <c:pt idx="12">
                  <c:v>107.95</c:v>
                </c:pt>
                <c:pt idx="13">
                  <c:v>109.22</c:v>
                </c:pt>
                <c:pt idx="14">
                  <c:v>109.22</c:v>
                </c:pt>
                <c:pt idx="15">
                  <c:v>109.22</c:v>
                </c:pt>
                <c:pt idx="16">
                  <c:v>109.22</c:v>
                </c:pt>
                <c:pt idx="17">
                  <c:v>109.22</c:v>
                </c:pt>
                <c:pt idx="18">
                  <c:v>109.22</c:v>
                </c:pt>
                <c:pt idx="19">
                  <c:v>109.22</c:v>
                </c:pt>
                <c:pt idx="20">
                  <c:v>109.22</c:v>
                </c:pt>
                <c:pt idx="21">
                  <c:v>109.22</c:v>
                </c:pt>
                <c:pt idx="22">
                  <c:v>109.22</c:v>
                </c:pt>
                <c:pt idx="23">
                  <c:v>109.22</c:v>
                </c:pt>
                <c:pt idx="24">
                  <c:v>109.22</c:v>
                </c:pt>
                <c:pt idx="25">
                  <c:v>109.22</c:v>
                </c:pt>
                <c:pt idx="26">
                  <c:v>109.22</c:v>
                </c:pt>
              </c:numCache>
            </c:numRef>
          </c:val>
          <c:smooth val="0"/>
        </c:ser>
        <c:ser>
          <c:idx val="1"/>
          <c:order val="1"/>
          <c:tx>
            <c:strRef>
              <c:f>Data!$D$5</c:f>
              <c:strCache>
                <c:ptCount val="1"/>
                <c:pt idx="0">
                  <c:v>Waist (cm)</c:v>
                </c:pt>
              </c:strCache>
            </c:strRef>
          </c:tx>
          <c:extLst>
            <c:ext xmlns:c14="http://schemas.microsoft.com/office/drawing/2007/8/2/chart" uri="{6F2FDCE9-48DA-4B69-8628-5D25D57E5C99}">
              <c14:invertSolidFillFmt>
                <c14:spPr>
                  <a:solidFill>
                    <a:srgbClr val="000000"/>
                  </a:solidFill>
                </c14:spPr>
              </c14:invertSolidFillFmt>
            </c:ext>
          </c:extLst>
          <c:val>
            <c:numRef>
              <c:f>Data!$D$6:$D$31</c:f>
              <c:numCache>
                <c:ptCount val="27"/>
                <c:pt idx="0">
                  <c:v>91.44</c:v>
                </c:pt>
                <c:pt idx="1">
                  <c:v>91.44</c:v>
                </c:pt>
                <c:pt idx="2">
                  <c:v>90.17</c:v>
                </c:pt>
                <c:pt idx="3">
                  <c:v>88.9</c:v>
                </c:pt>
                <c:pt idx="4">
                  <c:v>88.9</c:v>
                </c:pt>
                <c:pt idx="5">
                  <c:v>88.9</c:v>
                </c:pt>
                <c:pt idx="6">
                  <c:v>88.9</c:v>
                </c:pt>
                <c:pt idx="7">
                  <c:v>87.63</c:v>
                </c:pt>
                <c:pt idx="8">
                  <c:v>87.63</c:v>
                </c:pt>
                <c:pt idx="9">
                  <c:v>87.63</c:v>
                </c:pt>
                <c:pt idx="10">
                  <c:v>87.63</c:v>
                </c:pt>
                <c:pt idx="11">
                  <c:v>87.63</c:v>
                </c:pt>
                <c:pt idx="12">
                  <c:v>87.63</c:v>
                </c:pt>
                <c:pt idx="13">
                  <c:v>87.63</c:v>
                </c:pt>
                <c:pt idx="14">
                  <c:v>87.63</c:v>
                </c:pt>
                <c:pt idx="15">
                  <c:v>86.36</c:v>
                </c:pt>
                <c:pt idx="16">
                  <c:v>86.36</c:v>
                </c:pt>
                <c:pt idx="17">
                  <c:v>86.36</c:v>
                </c:pt>
                <c:pt idx="18">
                  <c:v>86.36</c:v>
                </c:pt>
                <c:pt idx="19">
                  <c:v>86.36</c:v>
                </c:pt>
                <c:pt idx="20">
                  <c:v>86.36</c:v>
                </c:pt>
                <c:pt idx="21">
                  <c:v>86.36</c:v>
                </c:pt>
                <c:pt idx="22">
                  <c:v>86.36</c:v>
                </c:pt>
                <c:pt idx="23">
                  <c:v>86.36</c:v>
                </c:pt>
                <c:pt idx="24">
                  <c:v>86.36</c:v>
                </c:pt>
                <c:pt idx="25">
                  <c:v>86.36</c:v>
                </c:pt>
                <c:pt idx="26">
                  <c:v>86.36</c:v>
                </c:pt>
              </c:numCache>
            </c:numRef>
          </c:val>
          <c:smooth val="0"/>
        </c:ser>
        <c:ser>
          <c:idx val="2"/>
          <c:order val="2"/>
          <c:tx>
            <c:strRef>
              <c:f>Data!$E$5</c:f>
              <c:strCache>
                <c:ptCount val="1"/>
                <c:pt idx="0">
                  <c:v>Hips (cm)</c:v>
                </c:pt>
              </c:strCache>
            </c:strRef>
          </c:tx>
          <c:extLst>
            <c:ext xmlns:c14="http://schemas.microsoft.com/office/drawing/2007/8/2/chart" uri="{6F2FDCE9-48DA-4B69-8628-5D25D57E5C99}">
              <c14:invertSolidFillFmt>
                <c14:spPr>
                  <a:solidFill>
                    <a:srgbClr val="000000"/>
                  </a:solidFill>
                </c14:spPr>
              </c14:invertSolidFillFmt>
            </c:ext>
          </c:extLst>
          <c:val>
            <c:numRef>
              <c:f>Data!$E$6:$E$31</c:f>
              <c:numCache>
                <c:ptCount val="27"/>
                <c:pt idx="0">
                  <c:v>86.36</c:v>
                </c:pt>
                <c:pt idx="1">
                  <c:v>86.36</c:v>
                </c:pt>
                <c:pt idx="2">
                  <c:v>85.34</c:v>
                </c:pt>
                <c:pt idx="3">
                  <c:v>83.82</c:v>
                </c:pt>
                <c:pt idx="4">
                  <c:v>83.82</c:v>
                </c:pt>
                <c:pt idx="5">
                  <c:v>83.82</c:v>
                </c:pt>
                <c:pt idx="6">
                  <c:v>83.82</c:v>
                </c:pt>
                <c:pt idx="7">
                  <c:v>83.82</c:v>
                </c:pt>
                <c:pt idx="8">
                  <c:v>83.82</c:v>
                </c:pt>
                <c:pt idx="9">
                  <c:v>83.82</c:v>
                </c:pt>
                <c:pt idx="10">
                  <c:v>83.82</c:v>
                </c:pt>
                <c:pt idx="11">
                  <c:v>83.82</c:v>
                </c:pt>
                <c:pt idx="12">
                  <c:v>83.82</c:v>
                </c:pt>
                <c:pt idx="13">
                  <c:v>83.82</c:v>
                </c:pt>
                <c:pt idx="14">
                  <c:v>83.82</c:v>
                </c:pt>
                <c:pt idx="15">
                  <c:v>81.28</c:v>
                </c:pt>
                <c:pt idx="16">
                  <c:v>81.28</c:v>
                </c:pt>
                <c:pt idx="17">
                  <c:v>83.82</c:v>
                </c:pt>
                <c:pt idx="18">
                  <c:v>83.82</c:v>
                </c:pt>
                <c:pt idx="19">
                  <c:v>81.28</c:v>
                </c:pt>
                <c:pt idx="20">
                  <c:v>81.28</c:v>
                </c:pt>
                <c:pt idx="21">
                  <c:v>83.82</c:v>
                </c:pt>
                <c:pt idx="22">
                  <c:v>83.82</c:v>
                </c:pt>
                <c:pt idx="23">
                  <c:v>83.82</c:v>
                </c:pt>
                <c:pt idx="24">
                  <c:v>83.82</c:v>
                </c:pt>
                <c:pt idx="25">
                  <c:v>83.82</c:v>
                </c:pt>
                <c:pt idx="26">
                  <c:v>83.82</c:v>
                </c:pt>
              </c:numCache>
            </c:numRef>
          </c:val>
          <c:smooth val="0"/>
        </c:ser>
        <c:marker val="1"/>
        <c:axId val="54908601"/>
        <c:axId val="24415362"/>
      </c:lineChart>
      <c:dateAx>
        <c:axId val="54908601"/>
        <c:scaling>
          <c:orientation val="minMax"/>
        </c:scaling>
        <c:axPos val="b"/>
        <c:delete val="0"/>
        <c:numFmt formatCode="m/d/yy" sourceLinked="0"/>
        <c:majorTickMark val="out"/>
        <c:minorTickMark val="none"/>
        <c:tickLblPos val="nextTo"/>
        <c:txPr>
          <a:bodyPr vert="horz" rot="-5400000"/>
          <a:lstStyle/>
          <a:p>
            <a:pPr>
              <a:defRPr lang="en-US" cap="none" sz="800" b="0" i="0" u="none" baseline="0"/>
            </a:pPr>
          </a:p>
        </c:txPr>
        <c:crossAx val="24415362"/>
        <c:crosses val="autoZero"/>
        <c:auto val="0"/>
        <c:noMultiLvlLbl val="0"/>
      </c:dateAx>
      <c:valAx>
        <c:axId val="24415362"/>
        <c:scaling>
          <c:orientation val="minMax"/>
        </c:scaling>
        <c:axPos val="l"/>
        <c:title>
          <c:tx>
            <c:rich>
              <a:bodyPr vert="horz" rot="-5400000" anchor="ctr"/>
              <a:lstStyle/>
              <a:p>
                <a:pPr algn="ctr">
                  <a:defRPr/>
                </a:pPr>
                <a:r>
                  <a:rPr lang="en-US" cap="none" sz="1000" b="1" i="0" u="none" baseline="0"/>
                  <a:t>cm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pPr>
          </a:p>
        </c:txPr>
        <c:crossAx val="54908601"/>
        <c:crossesAt val="1"/>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r"/>
      <c:layout>
        <c:manualLayout>
          <c:xMode val="edge"/>
          <c:yMode val="edge"/>
          <c:x val="0.89125"/>
          <c:y val="0.39475"/>
        </c:manualLayout>
      </c:layout>
      <c:overlay val="0"/>
      <c:spPr>
        <a:ln w="3175">
          <a:solidFill>
            <a:srgbClr val="C0C0C0"/>
          </a:solidFill>
        </a:ln>
      </c:spPr>
      <c:txPr>
        <a:bodyPr vert="horz" rot="0"/>
        <a:lstStyle/>
        <a:p>
          <a:pPr>
            <a:defRPr lang="en-US" cap="none" sz="97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6575"/>
          <c:w val="0.91375"/>
          <c:h val="0.73675"/>
        </c:manualLayout>
      </c:layout>
      <c:barChart>
        <c:barDir val="col"/>
        <c:grouping val="clustered"/>
        <c:varyColors val="0"/>
        <c:ser>
          <c:idx val="1"/>
          <c:order val="0"/>
          <c:tx>
            <c:strRef>
              <c:f>Data!$B$5</c:f>
              <c:strCache>
                <c:ptCount val="1"/>
                <c:pt idx="0">
                  <c:v>Weight (kg)</c:v>
                </c:pt>
              </c:strCache>
            </c:strRef>
          </c:tx>
          <c:spPr>
            <a:solidFill>
              <a:srgbClr val="E3ECF7"/>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Data!$A$6:$A$31</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Data!$B$6:$B$31</c:f>
              <c:numCache>
                <c:ptCount val="27"/>
                <c:pt idx="0">
                  <c:v>90.718</c:v>
                </c:pt>
                <c:pt idx="1">
                  <c:v>90.718</c:v>
                </c:pt>
                <c:pt idx="2">
                  <c:v>90.264</c:v>
                </c:pt>
                <c:pt idx="3">
                  <c:v>90.264</c:v>
                </c:pt>
                <c:pt idx="4">
                  <c:v>89.81</c:v>
                </c:pt>
                <c:pt idx="5">
                  <c:v>89.357</c:v>
                </c:pt>
                <c:pt idx="6">
                  <c:v>89.357</c:v>
                </c:pt>
                <c:pt idx="7">
                  <c:v>88.903</c:v>
                </c:pt>
                <c:pt idx="8">
                  <c:v>88.903</c:v>
                </c:pt>
                <c:pt idx="9">
                  <c:v>88.45</c:v>
                </c:pt>
                <c:pt idx="10">
                  <c:v>87.54</c:v>
                </c:pt>
                <c:pt idx="11">
                  <c:v>86.64</c:v>
                </c:pt>
                <c:pt idx="12">
                  <c:v>86.18</c:v>
                </c:pt>
                <c:pt idx="13">
                  <c:v>86.18</c:v>
                </c:pt>
                <c:pt idx="14">
                  <c:v>86.18</c:v>
                </c:pt>
                <c:pt idx="15">
                  <c:v>85.73</c:v>
                </c:pt>
                <c:pt idx="16">
                  <c:v>85.73</c:v>
                </c:pt>
                <c:pt idx="17">
                  <c:v>86.18</c:v>
                </c:pt>
                <c:pt idx="18">
                  <c:v>87.09</c:v>
                </c:pt>
                <c:pt idx="19">
                  <c:v>86.64</c:v>
                </c:pt>
                <c:pt idx="20">
                  <c:v>86.64</c:v>
                </c:pt>
                <c:pt idx="21">
                  <c:v>87.09</c:v>
                </c:pt>
                <c:pt idx="22">
                  <c:v>87.09</c:v>
                </c:pt>
                <c:pt idx="23">
                  <c:v>87.54</c:v>
                </c:pt>
                <c:pt idx="24">
                  <c:v>87.54</c:v>
                </c:pt>
                <c:pt idx="25">
                  <c:v>87.09</c:v>
                </c:pt>
                <c:pt idx="26">
                  <c:v>87.54</c:v>
                </c:pt>
              </c:numCache>
            </c:numRef>
          </c:val>
        </c:ser>
        <c:axId val="18411667"/>
        <c:axId val="31487276"/>
      </c:barChart>
      <c:lineChart>
        <c:grouping val="standard"/>
        <c:varyColors val="0"/>
        <c:ser>
          <c:idx val="0"/>
          <c:order val="1"/>
          <c:tx>
            <c:strRef>
              <c:f>Data!$I$5</c:f>
              <c:strCache>
                <c:ptCount val="1"/>
                <c:pt idx="0">
                  <c:v>Estimated Body Mass Index (BMI)</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4D80C"/>
              </a:solidFill>
              <a:ln>
                <a:solidFill>
                  <a:srgbClr val="993300"/>
                </a:solidFill>
              </a:ln>
            </c:spPr>
          </c:marker>
          <c:cat>
            <c:strRef>
              <c:f>Data!$A$6:$A$31</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Data!$I$6:$I$31</c:f>
              <c:numCache>
                <c:ptCount val="27"/>
                <c:pt idx="0">
                  <c:v>11.263378660989163</c:v>
                </c:pt>
                <c:pt idx="1">
                  <c:v>11.263378660989163</c:v>
                </c:pt>
                <c:pt idx="2">
                  <c:v>11.207010862844482</c:v>
                </c:pt>
                <c:pt idx="3">
                  <c:v>11.207010862844482</c:v>
                </c:pt>
                <c:pt idx="4">
                  <c:v>11.150643064699802</c:v>
                </c:pt>
                <c:pt idx="5">
                  <c:v>11.094399424700816</c:v>
                </c:pt>
                <c:pt idx="6">
                  <c:v>11.094399424700816</c:v>
                </c:pt>
                <c:pt idx="7">
                  <c:v>11.038031626556135</c:v>
                </c:pt>
                <c:pt idx="8">
                  <c:v>11.038031626556135</c:v>
                </c:pt>
                <c:pt idx="9">
                  <c:v>10.98178798655715</c:v>
                </c:pt>
                <c:pt idx="10">
                  <c:v>10.868804073976403</c:v>
                </c:pt>
                <c:pt idx="11">
                  <c:v>10.757061742852587</c:v>
                </c:pt>
                <c:pt idx="12">
                  <c:v>10.699948995833749</c:v>
                </c:pt>
                <c:pt idx="13">
                  <c:v>10.699948995833749</c:v>
                </c:pt>
                <c:pt idx="14">
                  <c:v>10.699948995833749</c:v>
                </c:pt>
                <c:pt idx="15">
                  <c:v>10.644077830271842</c:v>
                </c:pt>
                <c:pt idx="16">
                  <c:v>10.644077830271842</c:v>
                </c:pt>
                <c:pt idx="17">
                  <c:v>10.699948995833749</c:v>
                </c:pt>
                <c:pt idx="18">
                  <c:v>10.812932908414496</c:v>
                </c:pt>
                <c:pt idx="19">
                  <c:v>10.757061742852587</c:v>
                </c:pt>
                <c:pt idx="20">
                  <c:v>10.757061742852587</c:v>
                </c:pt>
                <c:pt idx="21">
                  <c:v>10.812932908414496</c:v>
                </c:pt>
                <c:pt idx="22">
                  <c:v>10.812932908414496</c:v>
                </c:pt>
                <c:pt idx="23">
                  <c:v>10.868804073976403</c:v>
                </c:pt>
                <c:pt idx="24">
                  <c:v>10.868804073976403</c:v>
                </c:pt>
                <c:pt idx="25">
                  <c:v>10.812932908414496</c:v>
                </c:pt>
                <c:pt idx="26">
                  <c:v>10.868804073976403</c:v>
                </c:pt>
              </c:numCache>
            </c:numRef>
          </c:val>
          <c:smooth val="0"/>
        </c:ser>
        <c:axId val="14950029"/>
        <c:axId val="332534"/>
      </c:lineChart>
      <c:catAx>
        <c:axId val="18411667"/>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pPr>
          </a:p>
        </c:txPr>
        <c:crossAx val="31487276"/>
        <c:crosses val="autoZero"/>
        <c:auto val="0"/>
        <c:lblOffset val="100"/>
        <c:tickLblSkip val="1"/>
        <c:noMultiLvlLbl val="0"/>
      </c:catAx>
      <c:valAx>
        <c:axId val="31487276"/>
        <c:scaling>
          <c:orientation val="minMax"/>
        </c:scaling>
        <c:axPos val="l"/>
        <c:title>
          <c:tx>
            <c:rich>
              <a:bodyPr vert="horz" rot="-5400000" anchor="ctr"/>
              <a:lstStyle/>
              <a:p>
                <a:pPr algn="ctr">
                  <a:defRPr/>
                </a:pPr>
                <a:r>
                  <a:rPr lang="en-US" cap="none" sz="1000" b="1" i="0" u="none" baseline="0"/>
                  <a:t>kg</a:t>
                </a:r>
              </a:p>
            </c:rich>
          </c:tx>
          <c:layout>
            <c:manualLayout>
              <c:xMode val="factor"/>
              <c:yMode val="factor"/>
              <c:x val="-0.00225"/>
              <c:y val="0"/>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18411667"/>
        <c:crossesAt val="1"/>
        <c:crossBetween val="between"/>
        <c:dispUnits/>
      </c:valAx>
      <c:catAx>
        <c:axId val="14950029"/>
        <c:scaling>
          <c:orientation val="minMax"/>
        </c:scaling>
        <c:axPos val="b"/>
        <c:delete val="1"/>
        <c:majorTickMark val="in"/>
        <c:minorTickMark val="none"/>
        <c:tickLblPos val="nextTo"/>
        <c:crossAx val="332534"/>
        <c:crosses val="autoZero"/>
        <c:auto val="0"/>
        <c:lblOffset val="100"/>
        <c:tickLblSkip val="1"/>
        <c:noMultiLvlLbl val="0"/>
      </c:catAx>
      <c:valAx>
        <c:axId val="332534"/>
        <c:scaling>
          <c:orientation val="minMax"/>
        </c:scaling>
        <c:axPos val="l"/>
        <c:title>
          <c:tx>
            <c:rich>
              <a:bodyPr vert="horz" rot="-5400000" anchor="ctr"/>
              <a:lstStyle/>
              <a:p>
                <a:pPr algn="ctr">
                  <a:defRPr/>
                </a:pPr>
                <a:r>
                  <a:rPr lang="en-US" cap="none" sz="1000" b="1" i="0" u="none" baseline="0"/>
                  <a:t>BMI</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14950029"/>
        <c:crosses val="max"/>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b"/>
      <c:layout>
        <c:manualLayout>
          <c:xMode val="edge"/>
          <c:yMode val="edge"/>
          <c:x val="0.2405"/>
          <c:y val="0.8545"/>
          <c:w val="0.512"/>
          <c:h val="0.06325"/>
        </c:manualLayout>
      </c:layout>
      <c:overlay val="0"/>
      <c:spPr>
        <a:ln w="3175">
          <a:solidFill>
            <a:srgbClr val="C0C0C0"/>
          </a:solidFill>
        </a:ln>
      </c:spPr>
      <c:txPr>
        <a:bodyPr vert="horz" rot="0"/>
        <a:lstStyle/>
        <a:p>
          <a:pPr>
            <a:defRPr lang="en-US" cap="none" sz="1000" b="1" i="0" u="none" baseline="0"/>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74"/>
          <c:w val="0.90625"/>
          <c:h val="0.7685"/>
        </c:manualLayout>
      </c:layout>
      <c:barChart>
        <c:barDir val="col"/>
        <c:grouping val="clustered"/>
        <c:varyColors val="0"/>
        <c:ser>
          <c:idx val="1"/>
          <c:order val="0"/>
          <c:tx>
            <c:strRef>
              <c:f>Data!$B$5</c:f>
              <c:strCache>
                <c:ptCount val="1"/>
                <c:pt idx="0">
                  <c:v>Weight (kg)</c:v>
                </c:pt>
              </c:strCache>
            </c:strRef>
          </c:tx>
          <c:spPr>
            <a:solidFill>
              <a:srgbClr val="CEE0B8"/>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Data!$A$6:$A$31</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Data!$B$6:$B$31</c:f>
              <c:numCache>
                <c:ptCount val="27"/>
                <c:pt idx="0">
                  <c:v>90.718</c:v>
                </c:pt>
                <c:pt idx="1">
                  <c:v>90.718</c:v>
                </c:pt>
                <c:pt idx="2">
                  <c:v>90.264</c:v>
                </c:pt>
                <c:pt idx="3">
                  <c:v>90.264</c:v>
                </c:pt>
                <c:pt idx="4">
                  <c:v>89.81</c:v>
                </c:pt>
                <c:pt idx="5">
                  <c:v>89.357</c:v>
                </c:pt>
                <c:pt idx="6">
                  <c:v>89.357</c:v>
                </c:pt>
                <c:pt idx="7">
                  <c:v>88.903</c:v>
                </c:pt>
                <c:pt idx="8">
                  <c:v>88.903</c:v>
                </c:pt>
                <c:pt idx="9">
                  <c:v>88.45</c:v>
                </c:pt>
                <c:pt idx="10">
                  <c:v>87.54</c:v>
                </c:pt>
                <c:pt idx="11">
                  <c:v>86.64</c:v>
                </c:pt>
                <c:pt idx="12">
                  <c:v>86.18</c:v>
                </c:pt>
                <c:pt idx="13">
                  <c:v>86.18</c:v>
                </c:pt>
                <c:pt idx="14">
                  <c:v>86.18</c:v>
                </c:pt>
                <c:pt idx="15">
                  <c:v>85.73</c:v>
                </c:pt>
                <c:pt idx="16">
                  <c:v>85.73</c:v>
                </c:pt>
                <c:pt idx="17">
                  <c:v>86.18</c:v>
                </c:pt>
                <c:pt idx="18">
                  <c:v>87.09</c:v>
                </c:pt>
                <c:pt idx="19">
                  <c:v>86.64</c:v>
                </c:pt>
                <c:pt idx="20">
                  <c:v>86.64</c:v>
                </c:pt>
                <c:pt idx="21">
                  <c:v>87.09</c:v>
                </c:pt>
                <c:pt idx="22">
                  <c:v>87.09</c:v>
                </c:pt>
                <c:pt idx="23">
                  <c:v>87.54</c:v>
                </c:pt>
                <c:pt idx="24">
                  <c:v>87.54</c:v>
                </c:pt>
                <c:pt idx="25">
                  <c:v>87.09</c:v>
                </c:pt>
                <c:pt idx="26">
                  <c:v>87.54</c:v>
                </c:pt>
              </c:numCache>
            </c:numRef>
          </c:val>
        </c:ser>
        <c:axId val="2992807"/>
        <c:axId val="26935264"/>
      </c:barChart>
      <c:lineChart>
        <c:grouping val="standard"/>
        <c:varyColors val="0"/>
        <c:ser>
          <c:idx val="0"/>
          <c:order val="1"/>
          <c:tx>
            <c:strRef>
              <c:f>Data!$H$5</c:f>
              <c:strCache>
                <c:ptCount val="1"/>
                <c:pt idx="0">
                  <c:v>Estimated Body Fat Percentage</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9900"/>
              </a:solidFill>
              <a:ln>
                <a:solidFill>
                  <a:srgbClr val="800000"/>
                </a:solidFill>
              </a:ln>
            </c:spPr>
          </c:marker>
          <c:cat>
            <c:strRef>
              <c:f>Data!$A$6:$A$31</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Data!$H$6:$H$31</c:f>
              <c:numCache>
                <c:ptCount val="27"/>
                <c:pt idx="0">
                  <c:v>19.29000000000001</c:v>
                </c:pt>
                <c:pt idx="1">
                  <c:v>19.29000000000001</c:v>
                </c:pt>
                <c:pt idx="2">
                  <c:v>18.38554789284766</c:v>
                </c:pt>
                <c:pt idx="3">
                  <c:v>17.342829588761855</c:v>
                </c:pt>
                <c:pt idx="4">
                  <c:v>17.471951564413743</c:v>
                </c:pt>
                <c:pt idx="5">
                  <c:v>17.602096869859096</c:v>
                </c:pt>
                <c:pt idx="6">
                  <c:v>17.602096869859096</c:v>
                </c:pt>
                <c:pt idx="7">
                  <c:v>16.675179071572394</c:v>
                </c:pt>
                <c:pt idx="8">
                  <c:v>16.675179071572394</c:v>
                </c:pt>
                <c:pt idx="9">
                  <c:v>16.802578236291676</c:v>
                </c:pt>
                <c:pt idx="10">
                  <c:v>17.062486234864043</c:v>
                </c:pt>
                <c:pt idx="11">
                  <c:v>17.324908183287167</c:v>
                </c:pt>
                <c:pt idx="12">
                  <c:v>17.461151601299598</c:v>
                </c:pt>
                <c:pt idx="13">
                  <c:v>17.461151601299598</c:v>
                </c:pt>
                <c:pt idx="14">
                  <c:v>17.461151601299598</c:v>
                </c:pt>
                <c:pt idx="15">
                  <c:v>16.497983436370017</c:v>
                </c:pt>
                <c:pt idx="16">
                  <c:v>16.497983436370017</c:v>
                </c:pt>
                <c:pt idx="17">
                  <c:v>16.369019726154573</c:v>
                </c:pt>
                <c:pt idx="18">
                  <c:v>16.112299001033417</c:v>
                </c:pt>
                <c:pt idx="19">
                  <c:v>16.23857479224377</c:v>
                </c:pt>
                <c:pt idx="20">
                  <c:v>16.23857479224377</c:v>
                </c:pt>
                <c:pt idx="21">
                  <c:v>16.112299001033417</c:v>
                </c:pt>
                <c:pt idx="22">
                  <c:v>16.112299001033417</c:v>
                </c:pt>
                <c:pt idx="23">
                  <c:v>15.987321453050017</c:v>
                </c:pt>
                <c:pt idx="24">
                  <c:v>15.987321453050017</c:v>
                </c:pt>
                <c:pt idx="25">
                  <c:v>16.112299001033417</c:v>
                </c:pt>
                <c:pt idx="26">
                  <c:v>15.987321453050017</c:v>
                </c:pt>
              </c:numCache>
            </c:numRef>
          </c:val>
          <c:smooth val="0"/>
        </c:ser>
        <c:axId val="41090785"/>
        <c:axId val="34272746"/>
      </c:lineChart>
      <c:catAx>
        <c:axId val="2992807"/>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pPr>
          </a:p>
        </c:txPr>
        <c:crossAx val="26935264"/>
        <c:crosses val="autoZero"/>
        <c:auto val="0"/>
        <c:lblOffset val="100"/>
        <c:tickLblSkip val="1"/>
        <c:noMultiLvlLbl val="0"/>
      </c:catAx>
      <c:valAx>
        <c:axId val="26935264"/>
        <c:scaling>
          <c:orientation val="minMax"/>
        </c:scaling>
        <c:axPos val="l"/>
        <c:title>
          <c:tx>
            <c:rich>
              <a:bodyPr vert="horz" rot="-5400000" anchor="ctr"/>
              <a:lstStyle/>
              <a:p>
                <a:pPr algn="ctr">
                  <a:defRPr/>
                </a:pPr>
                <a:r>
                  <a:rPr lang="en-US" cap="none" sz="1000" b="1" i="0" u="none" baseline="0"/>
                  <a:t>kg</a:t>
                </a:r>
              </a:p>
            </c:rich>
          </c:tx>
          <c:layout>
            <c:manualLayout>
              <c:xMode val="factor"/>
              <c:yMode val="factor"/>
              <c:x val="-0.00275"/>
              <c:y val="0"/>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2992807"/>
        <c:crossesAt val="1"/>
        <c:crossBetween val="between"/>
        <c:dispUnits/>
      </c:valAx>
      <c:catAx>
        <c:axId val="41090785"/>
        <c:scaling>
          <c:orientation val="minMax"/>
        </c:scaling>
        <c:axPos val="b"/>
        <c:delete val="1"/>
        <c:majorTickMark val="in"/>
        <c:minorTickMark val="none"/>
        <c:tickLblPos val="nextTo"/>
        <c:crossAx val="34272746"/>
        <c:crosses val="autoZero"/>
        <c:auto val="0"/>
        <c:lblOffset val="100"/>
        <c:tickLblSkip val="1"/>
        <c:noMultiLvlLbl val="0"/>
      </c:catAx>
      <c:valAx>
        <c:axId val="34272746"/>
        <c:scaling>
          <c:orientation val="minMax"/>
        </c:scaling>
        <c:axPos val="l"/>
        <c:title>
          <c:tx>
            <c:rich>
              <a:bodyPr vert="horz" rot="-5400000" anchor="ctr"/>
              <a:lstStyle/>
              <a:p>
                <a:pPr algn="ctr">
                  <a:defRPr/>
                </a:pPr>
                <a:r>
                  <a:rPr lang="en-US" cap="none" sz="1000" b="1" i="0" u="none" baseline="0"/>
                  <a:t>Body Fat Percentage</a:t>
                </a:r>
              </a:p>
            </c:rich>
          </c:tx>
          <c:layout>
            <c:manualLayout>
              <c:xMode val="factor"/>
              <c:yMode val="factor"/>
              <c:x val="-0.0025"/>
              <c:y val="-0.002"/>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41090785"/>
        <c:crosses val="max"/>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b"/>
      <c:layout>
        <c:manualLayout>
          <c:xMode val="edge"/>
          <c:yMode val="edge"/>
          <c:x val="0.2655"/>
          <c:y val="0.879"/>
          <c:w val="0.44275"/>
          <c:h val="0.072"/>
        </c:manualLayout>
      </c:layout>
      <c:overlay val="0"/>
      <c:spPr>
        <a:ln w="3175">
          <a:solidFill>
            <a:srgbClr val="C0C0C0"/>
          </a:solidFill>
        </a:ln>
      </c:spPr>
      <c:txPr>
        <a:bodyPr vert="horz" rot="0"/>
        <a:lstStyle/>
        <a:p>
          <a:pPr>
            <a:defRPr lang="en-US" cap="none" sz="1000" b="1" i="0" u="none" baseline="0"/>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tabColor indexed="54"/>
  </sheetPr>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tabColor indexed="40"/>
  </sheetPr>
  <sheetViews>
    <sheetView workbookViewId="0" zoomToFit="1"/>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tabColor indexed="54"/>
  </sheetPr>
  <sheetViews>
    <sheetView workbookViewId="0" zoomToFit="1"/>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6</xdr:col>
      <xdr:colOff>1123950</xdr:colOff>
      <xdr:row>3</xdr:row>
      <xdr:rowOff>0</xdr:rowOff>
    </xdr:to>
    <xdr:sp>
      <xdr:nvSpPr>
        <xdr:cNvPr id="1" name="TextBox 3"/>
        <xdr:cNvSpPr txBox="1">
          <a:spLocks noChangeArrowheads="1"/>
        </xdr:cNvSpPr>
      </xdr:nvSpPr>
      <xdr:spPr>
        <a:xfrm>
          <a:off x="9525" y="428625"/>
          <a:ext cx="6162675" cy="571500"/>
        </a:xfrm>
        <a:prstGeom prst="rect">
          <a:avLst/>
        </a:prstGeom>
        <a:solidFill>
          <a:srgbClr val="FFFFFF"/>
        </a:solidFill>
        <a:ln w="9525" cmpd="sng">
          <a:solidFill>
            <a:srgbClr val="C0C0C0"/>
          </a:solidFill>
          <a:headEnd type="none"/>
          <a:tailEnd type="none"/>
        </a:ln>
      </xdr:spPr>
      <xdr:txBody>
        <a:bodyPr vertOverflow="clip" wrap="square" anchor="ctr"/>
        <a:p>
          <a:pPr algn="l">
            <a:defRPr/>
          </a:pPr>
          <a:r>
            <a:rPr lang="en-US" cap="none" sz="800" b="1" i="0" u="none" baseline="0">
              <a:latin typeface="Arial"/>
              <a:ea typeface="Arial"/>
              <a:cs typeface="Arial"/>
            </a:rPr>
            <a:t>Instructions:</a:t>
          </a:r>
          <a:r>
            <a:rPr lang="en-US" cap="none" sz="800" b="0" i="0" u="none" baseline="0">
              <a:latin typeface="Arial"/>
              <a:ea typeface="Arial"/>
              <a:cs typeface="Arial"/>
            </a:rPr>
            <a:t> Replace the sample data in the first five columns and in the Height boxes to the right. The last four (gray) columns will be calculated for you using formulas. Then, see your progress by looking at the Measurements, Weight and BMI, and Weight and Body Fat charts on the other worksheets. For more information on formulas or using data in charts, see Excel Help.</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0.09825</cdr:x>
      <cdr:y>0</cdr:y>
    </cdr:from>
    <cdr:to>
      <cdr:x>0.885</cdr:x>
      <cdr:y>0.052</cdr:y>
    </cdr:to>
    <cdr:sp>
      <cdr:nvSpPr>
        <cdr:cNvPr id="1" name="TextBox 1"/>
        <cdr:cNvSpPr txBox="1">
          <a:spLocks noChangeArrowheads="1"/>
        </cdr:cNvSpPr>
      </cdr:nvSpPr>
      <cdr:spPr>
        <a:xfrm>
          <a:off x="933450" y="0"/>
          <a:ext cx="7524750" cy="285750"/>
        </a:xfrm>
        <a:prstGeom prst="rect">
          <a:avLst/>
        </a:prstGeom>
        <a:noFill/>
        <a:ln w="9525" cmpd="sng">
          <a:noFill/>
        </a:ln>
      </cdr:spPr>
      <cdr:txBody>
        <a:bodyPr vertOverflow="clip" wrap="square"/>
        <a:p>
          <a:pPr algn="ctr">
            <a:defRPr/>
          </a:pPr>
          <a:r>
            <a:rPr lang="en-US" cap="none" sz="1000" b="1" i="0" u="none" baseline="0"/>
            <a:t>Measurements Chart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0.022</cdr:y>
    </cdr:from>
    <cdr:to>
      <cdr:x>0.9085</cdr:x>
      <cdr:y>0.0845</cdr:y>
    </cdr:to>
    <cdr:sp>
      <cdr:nvSpPr>
        <cdr:cNvPr id="1" name="TextBox 1"/>
        <cdr:cNvSpPr txBox="1">
          <a:spLocks noChangeArrowheads="1"/>
        </cdr:cNvSpPr>
      </cdr:nvSpPr>
      <cdr:spPr>
        <a:xfrm>
          <a:off x="676275" y="114300"/>
          <a:ext cx="8010525" cy="342900"/>
        </a:xfrm>
        <a:prstGeom prst="rect">
          <a:avLst/>
        </a:prstGeom>
        <a:noFill/>
        <a:ln w="9525" cmpd="sng">
          <a:noFill/>
        </a:ln>
      </cdr:spPr>
      <cdr:txBody>
        <a:bodyPr vertOverflow="clip" wrap="square"/>
        <a:p>
          <a:pPr algn="ctr">
            <a:defRPr/>
          </a:pPr>
          <a:r>
            <a:rPr lang="en-US" cap="none" sz="1000" b="1" i="0" u="none" baseline="0"/>
            <a:t>Weight and BMI Chart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0.07525</cdr:x>
      <cdr:y>0.0125</cdr:y>
    </cdr:from>
    <cdr:to>
      <cdr:x>0.908</cdr:x>
      <cdr:y>0.07475</cdr:y>
    </cdr:to>
    <cdr:sp>
      <cdr:nvSpPr>
        <cdr:cNvPr id="1" name="TextBox 2"/>
        <cdr:cNvSpPr txBox="1">
          <a:spLocks noChangeArrowheads="1"/>
        </cdr:cNvSpPr>
      </cdr:nvSpPr>
      <cdr:spPr>
        <a:xfrm>
          <a:off x="714375" y="66675"/>
          <a:ext cx="7962900" cy="342900"/>
        </a:xfrm>
        <a:prstGeom prst="rect">
          <a:avLst/>
        </a:prstGeom>
        <a:noFill/>
        <a:ln w="9525" cmpd="sng">
          <a:noFill/>
        </a:ln>
      </cdr:spPr>
      <cdr:txBody>
        <a:bodyPr vertOverflow="clip" wrap="square"/>
        <a:p>
          <a:pPr algn="ctr">
            <a:defRPr/>
          </a:pPr>
          <a:r>
            <a:rPr lang="en-US" cap="none" sz="1000" b="1" i="0" u="none" baseline="0"/>
            <a:t>Weight and Body Fat Chart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31"/>
  <sheetViews>
    <sheetView showGridLines="0" tabSelected="1" workbookViewId="0" topLeftCell="A1">
      <selection activeCell="I2" sqref="I2"/>
    </sheetView>
  </sheetViews>
  <sheetFormatPr defaultColWidth="9.140625" defaultRowHeight="12.75"/>
  <cols>
    <col min="1" max="1" width="15.140625" style="10" customWidth="1"/>
    <col min="2" max="2" width="15.8515625" style="10" bestFit="1" customWidth="1"/>
    <col min="3" max="5" width="9.28125" style="10" customWidth="1"/>
    <col min="6" max="6" width="16.8515625" style="10" customWidth="1"/>
    <col min="7" max="7" width="17.7109375" style="10" customWidth="1"/>
    <col min="8" max="8" width="13.28125" style="10" customWidth="1"/>
    <col min="9" max="9" width="11.00390625" style="10" bestFit="1" customWidth="1"/>
    <col min="10" max="16384" width="9.140625" style="10" customWidth="1"/>
  </cols>
  <sheetData>
    <row r="1" spans="1:9" s="2" customFormat="1" ht="33.75" customHeight="1">
      <c r="A1" s="3" t="s">
        <v>4</v>
      </c>
      <c r="B1" s="1"/>
      <c r="C1" s="1"/>
      <c r="D1" s="1"/>
      <c r="E1" s="1"/>
      <c r="F1" s="1"/>
      <c r="G1" s="1"/>
      <c r="H1" s="1"/>
      <c r="I1" s="1"/>
    </row>
    <row r="2" spans="1:9" s="2" customFormat="1" ht="22.5" customHeight="1">
      <c r="A2" s="3"/>
      <c r="B2" s="1"/>
      <c r="C2" s="1"/>
      <c r="D2" s="1"/>
      <c r="E2" s="1"/>
      <c r="F2" s="1"/>
      <c r="G2" s="1"/>
      <c r="H2" s="12" t="s">
        <v>10</v>
      </c>
      <c r="I2" s="16">
        <v>1</v>
      </c>
    </row>
    <row r="3" spans="1:9" s="2" customFormat="1" ht="22.5" customHeight="1">
      <c r="A3" s="1"/>
      <c r="B3" s="1"/>
      <c r="C3" s="1"/>
      <c r="D3" s="1"/>
      <c r="E3" s="1"/>
      <c r="F3" s="1"/>
      <c r="G3" s="1"/>
      <c r="H3" s="12" t="s">
        <v>6</v>
      </c>
      <c r="I3" s="11">
        <v>83.8</v>
      </c>
    </row>
    <row r="4" spans="1:9" s="2" customFormat="1" ht="6.75" customHeight="1">
      <c r="A4" s="1"/>
      <c r="B4" s="1"/>
      <c r="C4" s="1"/>
      <c r="D4" s="1"/>
      <c r="E4" s="1"/>
      <c r="F4" s="1"/>
      <c r="G4" s="1"/>
      <c r="H4" s="4"/>
      <c r="I4" s="4"/>
    </row>
    <row r="5" spans="1:9" s="2" customFormat="1" ht="40.5">
      <c r="A5" s="13" t="s">
        <v>0</v>
      </c>
      <c r="B5" s="14" t="s">
        <v>11</v>
      </c>
      <c r="C5" s="14" t="s">
        <v>7</v>
      </c>
      <c r="D5" s="14" t="s">
        <v>8</v>
      </c>
      <c r="E5" s="14" t="s">
        <v>9</v>
      </c>
      <c r="F5" s="14" t="s">
        <v>1</v>
      </c>
      <c r="G5" s="14" t="s">
        <v>2</v>
      </c>
      <c r="H5" s="14" t="s">
        <v>3</v>
      </c>
      <c r="I5" s="15" t="s">
        <v>5</v>
      </c>
    </row>
    <row r="6" spans="1:9" s="9" customFormat="1" ht="13.5">
      <c r="A6" s="17">
        <v>38148</v>
      </c>
      <c r="B6" s="18">
        <v>90.718</v>
      </c>
      <c r="C6" s="18">
        <v>106.68</v>
      </c>
      <c r="D6" s="18">
        <v>91.44</v>
      </c>
      <c r="E6" s="19">
        <v>86.36</v>
      </c>
      <c r="F6" s="8">
        <f>((((B6/0.45359)*1.082)+94.42)-((D6/2.54)*4.15))*0.45359</f>
        <v>73.2184978</v>
      </c>
      <c r="G6" s="8">
        <f aca="true" t="shared" si="0" ref="G6:G31">B6-F6</f>
        <v>17.49950220000001</v>
      </c>
      <c r="H6" s="8">
        <f aca="true" t="shared" si="1" ref="H6:H31">(G6*100)/B6</f>
        <v>19.29000000000001</v>
      </c>
      <c r="I6" s="8">
        <f>B6/(($I$2+($I$3/100))^2)</f>
        <v>26.85359612863961</v>
      </c>
    </row>
    <row r="7" spans="1:9" s="9" customFormat="1" ht="13.5">
      <c r="A7" s="5">
        <v>38155</v>
      </c>
      <c r="B7" s="6">
        <v>90.718</v>
      </c>
      <c r="C7" s="6">
        <v>106.68</v>
      </c>
      <c r="D7" s="6">
        <v>91.44</v>
      </c>
      <c r="E7" s="7">
        <v>86.36</v>
      </c>
      <c r="F7" s="8">
        <f aca="true" t="shared" si="2" ref="F7:F31">((((B7/0.45359)*1.082)+94.42)-((D7/2.54)*4.15))*0.45359</f>
        <v>73.2184978</v>
      </c>
      <c r="G7" s="8">
        <f t="shared" si="0"/>
        <v>17.49950220000001</v>
      </c>
      <c r="H7" s="8">
        <f t="shared" si="1"/>
        <v>19.29000000000001</v>
      </c>
      <c r="I7" s="8">
        <f aca="true" t="shared" si="3" ref="I7:I31">B7/(($I$2+($I$3/100))^2)</f>
        <v>26.85359612863961</v>
      </c>
    </row>
    <row r="8" spans="1:9" s="9" customFormat="1" ht="13.5">
      <c r="A8" s="17">
        <v>38162</v>
      </c>
      <c r="B8" s="18">
        <v>90.264</v>
      </c>
      <c r="C8" s="18">
        <v>106.68</v>
      </c>
      <c r="D8" s="18">
        <v>90.17</v>
      </c>
      <c r="E8" s="19">
        <v>85.34</v>
      </c>
      <c r="F8" s="8">
        <f t="shared" si="2"/>
        <v>73.66846904999998</v>
      </c>
      <c r="G8" s="8">
        <f t="shared" si="0"/>
        <v>16.59553095000001</v>
      </c>
      <c r="H8" s="8">
        <f t="shared" si="1"/>
        <v>18.38554789284766</v>
      </c>
      <c r="I8" s="8">
        <f t="shared" si="3"/>
        <v>26.719206783169003</v>
      </c>
    </row>
    <row r="9" spans="1:9" s="9" customFormat="1" ht="13.5">
      <c r="A9" s="5">
        <v>38169</v>
      </c>
      <c r="B9" s="6">
        <v>90.264</v>
      </c>
      <c r="C9" s="6">
        <v>106.68</v>
      </c>
      <c r="D9" s="6">
        <v>88.9</v>
      </c>
      <c r="E9" s="7">
        <v>83.82</v>
      </c>
      <c r="F9" s="8">
        <f t="shared" si="2"/>
        <v>74.6096683</v>
      </c>
      <c r="G9" s="8">
        <f t="shared" si="0"/>
        <v>15.6543317</v>
      </c>
      <c r="H9" s="8">
        <f t="shared" si="1"/>
        <v>17.342829588761855</v>
      </c>
      <c r="I9" s="8">
        <f t="shared" si="3"/>
        <v>26.719206783169003</v>
      </c>
    </row>
    <row r="10" spans="1:9" s="9" customFormat="1" ht="13.5">
      <c r="A10" s="17">
        <v>38176</v>
      </c>
      <c r="B10" s="18">
        <v>89.81</v>
      </c>
      <c r="C10" s="18">
        <v>107.95</v>
      </c>
      <c r="D10" s="18">
        <v>88.9</v>
      </c>
      <c r="E10" s="19">
        <v>83.82</v>
      </c>
      <c r="F10" s="8">
        <f t="shared" si="2"/>
        <v>74.11844030000002</v>
      </c>
      <c r="G10" s="8">
        <f t="shared" si="0"/>
        <v>15.691559699999985</v>
      </c>
      <c r="H10" s="8">
        <f t="shared" si="1"/>
        <v>17.471951564413743</v>
      </c>
      <c r="I10" s="8">
        <f t="shared" si="3"/>
        <v>26.584817437698398</v>
      </c>
    </row>
    <row r="11" spans="1:9" s="9" customFormat="1" ht="13.5">
      <c r="A11" s="5">
        <v>38183</v>
      </c>
      <c r="B11" s="6">
        <v>89.357</v>
      </c>
      <c r="C11" s="6">
        <v>107.95</v>
      </c>
      <c r="D11" s="6">
        <v>88.9</v>
      </c>
      <c r="E11" s="7">
        <v>83.82</v>
      </c>
      <c r="F11" s="8">
        <f t="shared" si="2"/>
        <v>73.62829430000001</v>
      </c>
      <c r="G11" s="8">
        <f t="shared" si="0"/>
        <v>15.728705699999992</v>
      </c>
      <c r="H11" s="8">
        <f t="shared" si="1"/>
        <v>17.602096869859096</v>
      </c>
      <c r="I11" s="8">
        <f t="shared" si="3"/>
        <v>26.450724104001957</v>
      </c>
    </row>
    <row r="12" spans="1:9" s="9" customFormat="1" ht="13.5">
      <c r="A12" s="17">
        <v>38190</v>
      </c>
      <c r="B12" s="18">
        <v>89.357</v>
      </c>
      <c r="C12" s="18">
        <v>107.95</v>
      </c>
      <c r="D12" s="18">
        <v>88.9</v>
      </c>
      <c r="E12" s="19">
        <v>83.82</v>
      </c>
      <c r="F12" s="8">
        <f t="shared" si="2"/>
        <v>73.62829430000001</v>
      </c>
      <c r="G12" s="8">
        <f t="shared" si="0"/>
        <v>15.728705699999992</v>
      </c>
      <c r="H12" s="8">
        <f t="shared" si="1"/>
        <v>17.602096869859096</v>
      </c>
      <c r="I12" s="8">
        <f t="shared" si="3"/>
        <v>26.450724104001957</v>
      </c>
    </row>
    <row r="13" spans="1:9" s="9" customFormat="1" ht="13.5">
      <c r="A13" s="5">
        <v>38197</v>
      </c>
      <c r="B13" s="6">
        <v>88.903</v>
      </c>
      <c r="C13" s="6">
        <v>107.95</v>
      </c>
      <c r="D13" s="6">
        <v>87.63</v>
      </c>
      <c r="E13" s="7">
        <v>83.82</v>
      </c>
      <c r="F13" s="8">
        <f t="shared" si="2"/>
        <v>74.07826555</v>
      </c>
      <c r="G13" s="8">
        <f t="shared" si="0"/>
        <v>14.824734450000008</v>
      </c>
      <c r="H13" s="8">
        <f t="shared" si="1"/>
        <v>16.675179071572394</v>
      </c>
      <c r="I13" s="8">
        <f t="shared" si="3"/>
        <v>26.316334758531355</v>
      </c>
    </row>
    <row r="14" spans="1:9" s="9" customFormat="1" ht="13.5">
      <c r="A14" s="17">
        <v>38204</v>
      </c>
      <c r="B14" s="18">
        <v>88.903</v>
      </c>
      <c r="C14" s="18">
        <v>107.95</v>
      </c>
      <c r="D14" s="18">
        <v>87.63</v>
      </c>
      <c r="E14" s="19">
        <v>83.82</v>
      </c>
      <c r="F14" s="8">
        <f t="shared" si="2"/>
        <v>74.07826555</v>
      </c>
      <c r="G14" s="8">
        <f t="shared" si="0"/>
        <v>14.824734450000008</v>
      </c>
      <c r="H14" s="8">
        <f t="shared" si="1"/>
        <v>16.675179071572394</v>
      </c>
      <c r="I14" s="8">
        <f t="shared" si="3"/>
        <v>26.316334758531355</v>
      </c>
    </row>
    <row r="15" spans="1:9" s="9" customFormat="1" ht="13.5">
      <c r="A15" s="5">
        <v>38211</v>
      </c>
      <c r="B15" s="6">
        <v>88.45</v>
      </c>
      <c r="C15" s="6">
        <v>107.95</v>
      </c>
      <c r="D15" s="6">
        <v>87.63</v>
      </c>
      <c r="E15" s="7">
        <v>83.82</v>
      </c>
      <c r="F15" s="8">
        <f t="shared" si="2"/>
        <v>73.58811955000002</v>
      </c>
      <c r="G15" s="8">
        <f t="shared" si="0"/>
        <v>14.861880449999987</v>
      </c>
      <c r="H15" s="8">
        <f t="shared" si="1"/>
        <v>16.802578236291676</v>
      </c>
      <c r="I15" s="8">
        <f t="shared" si="3"/>
        <v>26.18224142483491</v>
      </c>
    </row>
    <row r="16" spans="1:9" s="9" customFormat="1" ht="13.5">
      <c r="A16" s="17">
        <v>38218</v>
      </c>
      <c r="B16" s="18">
        <v>87.54</v>
      </c>
      <c r="C16" s="18">
        <v>107.95</v>
      </c>
      <c r="D16" s="18">
        <v>87.63</v>
      </c>
      <c r="E16" s="19">
        <v>83.82</v>
      </c>
      <c r="F16" s="8">
        <f t="shared" si="2"/>
        <v>72.60349955000002</v>
      </c>
      <c r="G16" s="8">
        <f t="shared" si="0"/>
        <v>14.936500449999983</v>
      </c>
      <c r="H16" s="8">
        <f t="shared" si="1"/>
        <v>17.062486234864043</v>
      </c>
      <c r="I16" s="8">
        <f t="shared" si="3"/>
        <v>25.912870710345373</v>
      </c>
    </row>
    <row r="17" spans="1:9" s="9" customFormat="1" ht="13.5">
      <c r="A17" s="5">
        <v>38225</v>
      </c>
      <c r="B17" s="6">
        <v>86.64</v>
      </c>
      <c r="C17" s="6">
        <v>107.95</v>
      </c>
      <c r="D17" s="6">
        <v>87.63</v>
      </c>
      <c r="E17" s="7">
        <v>83.82</v>
      </c>
      <c r="F17" s="8">
        <f t="shared" si="2"/>
        <v>71.62969955</v>
      </c>
      <c r="G17" s="8">
        <f t="shared" si="0"/>
        <v>15.010300450000003</v>
      </c>
      <c r="H17" s="8">
        <f t="shared" si="1"/>
        <v>17.324908183287167</v>
      </c>
      <c r="I17" s="8">
        <f t="shared" si="3"/>
        <v>25.646460113597474</v>
      </c>
    </row>
    <row r="18" spans="1:9" s="9" customFormat="1" ht="13.5">
      <c r="A18" s="17">
        <v>38232</v>
      </c>
      <c r="B18" s="18">
        <v>86.18</v>
      </c>
      <c r="C18" s="18">
        <v>107.95</v>
      </c>
      <c r="D18" s="18">
        <v>87.63</v>
      </c>
      <c r="E18" s="19">
        <v>83.82</v>
      </c>
      <c r="F18" s="8">
        <f t="shared" si="2"/>
        <v>71.13197955000001</v>
      </c>
      <c r="G18" s="8">
        <f t="shared" si="0"/>
        <v>15.048020449999996</v>
      </c>
      <c r="H18" s="8">
        <f t="shared" si="1"/>
        <v>17.461151601299598</v>
      </c>
      <c r="I18" s="8">
        <f t="shared" si="3"/>
        <v>25.510294697481886</v>
      </c>
    </row>
    <row r="19" spans="1:9" s="9" customFormat="1" ht="13.5">
      <c r="A19" s="5">
        <v>38239</v>
      </c>
      <c r="B19" s="6">
        <v>86.18</v>
      </c>
      <c r="C19" s="6">
        <v>109.22</v>
      </c>
      <c r="D19" s="6">
        <v>87.63</v>
      </c>
      <c r="E19" s="7">
        <v>83.82</v>
      </c>
      <c r="F19" s="8">
        <f t="shared" si="2"/>
        <v>71.13197955000001</v>
      </c>
      <c r="G19" s="8">
        <f t="shared" si="0"/>
        <v>15.048020449999996</v>
      </c>
      <c r="H19" s="8">
        <f t="shared" si="1"/>
        <v>17.461151601299598</v>
      </c>
      <c r="I19" s="8">
        <f t="shared" si="3"/>
        <v>25.510294697481886</v>
      </c>
    </row>
    <row r="20" spans="1:9" s="9" customFormat="1" ht="13.5">
      <c r="A20" s="17">
        <v>38246</v>
      </c>
      <c r="B20" s="18">
        <v>86.18</v>
      </c>
      <c r="C20" s="18">
        <v>109.22</v>
      </c>
      <c r="D20" s="18">
        <v>87.63</v>
      </c>
      <c r="E20" s="19">
        <v>83.82</v>
      </c>
      <c r="F20" s="8">
        <f t="shared" si="2"/>
        <v>71.13197955000001</v>
      </c>
      <c r="G20" s="8">
        <f t="shared" si="0"/>
        <v>15.048020449999996</v>
      </c>
      <c r="H20" s="8">
        <f t="shared" si="1"/>
        <v>17.461151601299598</v>
      </c>
      <c r="I20" s="8">
        <f t="shared" si="3"/>
        <v>25.510294697481886</v>
      </c>
    </row>
    <row r="21" spans="1:9" s="9" customFormat="1" ht="13.5">
      <c r="A21" s="5">
        <v>38253</v>
      </c>
      <c r="B21" s="6">
        <v>85.73</v>
      </c>
      <c r="C21" s="6">
        <v>109.22</v>
      </c>
      <c r="D21" s="6">
        <v>86.36</v>
      </c>
      <c r="E21" s="7">
        <v>81.28</v>
      </c>
      <c r="F21" s="8">
        <f t="shared" si="2"/>
        <v>71.58627879999999</v>
      </c>
      <c r="G21" s="8">
        <f t="shared" si="0"/>
        <v>14.143721200000016</v>
      </c>
      <c r="H21" s="8">
        <f t="shared" si="1"/>
        <v>16.497983436370017</v>
      </c>
      <c r="I21" s="8">
        <f t="shared" si="3"/>
        <v>25.377089399107938</v>
      </c>
    </row>
    <row r="22" spans="1:9" s="9" customFormat="1" ht="13.5">
      <c r="A22" s="17">
        <v>38260</v>
      </c>
      <c r="B22" s="18">
        <v>85.73</v>
      </c>
      <c r="C22" s="18">
        <v>109.22</v>
      </c>
      <c r="D22" s="18">
        <v>86.36</v>
      </c>
      <c r="E22" s="19">
        <v>81.28</v>
      </c>
      <c r="F22" s="8">
        <f t="shared" si="2"/>
        <v>71.58627879999999</v>
      </c>
      <c r="G22" s="8">
        <f t="shared" si="0"/>
        <v>14.143721200000016</v>
      </c>
      <c r="H22" s="8">
        <f t="shared" si="1"/>
        <v>16.497983436370017</v>
      </c>
      <c r="I22" s="8">
        <f t="shared" si="3"/>
        <v>25.377089399107938</v>
      </c>
    </row>
    <row r="23" spans="1:9" s="9" customFormat="1" ht="13.5">
      <c r="A23" s="5">
        <v>38267</v>
      </c>
      <c r="B23" s="6">
        <v>86.18</v>
      </c>
      <c r="C23" s="6">
        <v>109.22</v>
      </c>
      <c r="D23" s="6">
        <v>86.36</v>
      </c>
      <c r="E23" s="7">
        <v>83.82</v>
      </c>
      <c r="F23" s="8">
        <f t="shared" si="2"/>
        <v>72.0731788</v>
      </c>
      <c r="G23" s="8">
        <f t="shared" si="0"/>
        <v>14.106821200000013</v>
      </c>
      <c r="H23" s="8">
        <f t="shared" si="1"/>
        <v>16.369019726154573</v>
      </c>
      <c r="I23" s="8">
        <f t="shared" si="3"/>
        <v>25.510294697481886</v>
      </c>
    </row>
    <row r="24" spans="1:9" s="9" customFormat="1" ht="13.5">
      <c r="A24" s="17">
        <v>38274</v>
      </c>
      <c r="B24" s="18">
        <v>87.09</v>
      </c>
      <c r="C24" s="18">
        <v>109.22</v>
      </c>
      <c r="D24" s="18">
        <v>86.36</v>
      </c>
      <c r="E24" s="19">
        <v>83.82</v>
      </c>
      <c r="F24" s="8">
        <f t="shared" si="2"/>
        <v>73.0577988</v>
      </c>
      <c r="G24" s="8">
        <f t="shared" si="0"/>
        <v>14.032201200000003</v>
      </c>
      <c r="H24" s="8">
        <f t="shared" si="1"/>
        <v>16.112299001033417</v>
      </c>
      <c r="I24" s="8">
        <f t="shared" si="3"/>
        <v>25.779665411971425</v>
      </c>
    </row>
    <row r="25" spans="1:9" s="9" customFormat="1" ht="13.5">
      <c r="A25" s="5">
        <v>38281</v>
      </c>
      <c r="B25" s="6">
        <v>86.64</v>
      </c>
      <c r="C25" s="6">
        <v>109.22</v>
      </c>
      <c r="D25" s="6">
        <v>86.36</v>
      </c>
      <c r="E25" s="7">
        <v>81.28</v>
      </c>
      <c r="F25" s="8">
        <f t="shared" si="2"/>
        <v>72.5708988</v>
      </c>
      <c r="G25" s="8">
        <f t="shared" si="0"/>
        <v>14.069101200000006</v>
      </c>
      <c r="H25" s="8">
        <f t="shared" si="1"/>
        <v>16.23857479224377</v>
      </c>
      <c r="I25" s="8">
        <f t="shared" si="3"/>
        <v>25.646460113597474</v>
      </c>
    </row>
    <row r="26" spans="1:9" s="9" customFormat="1" ht="13.5">
      <c r="A26" s="17">
        <v>38288</v>
      </c>
      <c r="B26" s="18">
        <v>86.64</v>
      </c>
      <c r="C26" s="18">
        <v>109.22</v>
      </c>
      <c r="D26" s="18">
        <v>86.36</v>
      </c>
      <c r="E26" s="19">
        <v>81.28</v>
      </c>
      <c r="F26" s="8">
        <f t="shared" si="2"/>
        <v>72.5708988</v>
      </c>
      <c r="G26" s="8">
        <f t="shared" si="0"/>
        <v>14.069101200000006</v>
      </c>
      <c r="H26" s="8">
        <f t="shared" si="1"/>
        <v>16.23857479224377</v>
      </c>
      <c r="I26" s="8">
        <f t="shared" si="3"/>
        <v>25.646460113597474</v>
      </c>
    </row>
    <row r="27" spans="1:9" s="9" customFormat="1" ht="13.5">
      <c r="A27" s="5">
        <v>38295</v>
      </c>
      <c r="B27" s="6">
        <v>87.09</v>
      </c>
      <c r="C27" s="6">
        <v>109.22</v>
      </c>
      <c r="D27" s="6">
        <v>86.36</v>
      </c>
      <c r="E27" s="7">
        <v>83.82</v>
      </c>
      <c r="F27" s="8">
        <f t="shared" si="2"/>
        <v>73.0577988</v>
      </c>
      <c r="G27" s="8">
        <f t="shared" si="0"/>
        <v>14.032201200000003</v>
      </c>
      <c r="H27" s="8">
        <f t="shared" si="1"/>
        <v>16.112299001033417</v>
      </c>
      <c r="I27" s="8">
        <f t="shared" si="3"/>
        <v>25.779665411971425</v>
      </c>
    </row>
    <row r="28" spans="1:9" s="9" customFormat="1" ht="13.5">
      <c r="A28" s="17">
        <v>38302</v>
      </c>
      <c r="B28" s="18">
        <v>87.09</v>
      </c>
      <c r="C28" s="18">
        <v>109.22</v>
      </c>
      <c r="D28" s="18">
        <v>86.36</v>
      </c>
      <c r="E28" s="19">
        <v>83.82</v>
      </c>
      <c r="F28" s="8">
        <f t="shared" si="2"/>
        <v>73.0577988</v>
      </c>
      <c r="G28" s="8">
        <f t="shared" si="0"/>
        <v>14.032201200000003</v>
      </c>
      <c r="H28" s="8">
        <f t="shared" si="1"/>
        <v>16.112299001033417</v>
      </c>
      <c r="I28" s="8">
        <f t="shared" si="3"/>
        <v>25.779665411971425</v>
      </c>
    </row>
    <row r="29" spans="1:9" s="9" customFormat="1" ht="13.5">
      <c r="A29" s="5">
        <v>38309</v>
      </c>
      <c r="B29" s="6">
        <v>87.54</v>
      </c>
      <c r="C29" s="6">
        <v>109.22</v>
      </c>
      <c r="D29" s="6">
        <v>86.36</v>
      </c>
      <c r="E29" s="7">
        <v>83.82</v>
      </c>
      <c r="F29" s="8">
        <f t="shared" si="2"/>
        <v>73.54469880000002</v>
      </c>
      <c r="G29" s="8">
        <f t="shared" si="0"/>
        <v>13.995301199999986</v>
      </c>
      <c r="H29" s="8">
        <f t="shared" si="1"/>
        <v>15.987321453050017</v>
      </c>
      <c r="I29" s="8">
        <f t="shared" si="3"/>
        <v>25.912870710345373</v>
      </c>
    </row>
    <row r="30" spans="1:9" s="9" customFormat="1" ht="13.5">
      <c r="A30" s="17">
        <v>38316</v>
      </c>
      <c r="B30" s="18">
        <v>87.54</v>
      </c>
      <c r="C30" s="18">
        <v>109.22</v>
      </c>
      <c r="D30" s="18">
        <v>86.36</v>
      </c>
      <c r="E30" s="19">
        <v>83.82</v>
      </c>
      <c r="F30" s="8">
        <f t="shared" si="2"/>
        <v>73.54469880000002</v>
      </c>
      <c r="G30" s="8">
        <f t="shared" si="0"/>
        <v>13.995301199999986</v>
      </c>
      <c r="H30" s="8">
        <f t="shared" si="1"/>
        <v>15.987321453050017</v>
      </c>
      <c r="I30" s="8">
        <f t="shared" si="3"/>
        <v>25.912870710345373</v>
      </c>
    </row>
    <row r="31" spans="1:9" s="9" customFormat="1" ht="13.5">
      <c r="A31" s="5">
        <v>38323</v>
      </c>
      <c r="B31" s="6">
        <v>87.09</v>
      </c>
      <c r="C31" s="6">
        <v>109.22</v>
      </c>
      <c r="D31" s="6">
        <v>86.36</v>
      </c>
      <c r="E31" s="7">
        <v>83.82</v>
      </c>
      <c r="F31" s="8">
        <f t="shared" si="2"/>
        <v>73.0577988</v>
      </c>
      <c r="G31" s="8">
        <f t="shared" si="0"/>
        <v>14.032201200000003</v>
      </c>
      <c r="H31" s="8">
        <f t="shared" si="1"/>
        <v>16.112299001033417</v>
      </c>
      <c r="I31" s="8">
        <f t="shared" si="3"/>
        <v>25.779665411971425</v>
      </c>
    </row>
  </sheetData>
  <printOptions horizontalCentered="1"/>
  <pageMargins left="0.75" right="0.75" top="1" bottom="1" header="0.5" footer="0.5"/>
  <pageSetup fitToHeight="0"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2004-06-21T23:00:09Z</cp:lastPrinted>
  <dcterms:created xsi:type="dcterms:W3CDTF">2002-06-20T19:54:20Z</dcterms:created>
  <dcterms:modified xsi:type="dcterms:W3CDTF">2004-10-26T22:12:58Z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TC010563321033</vt:lpwstr>
  </property>
</Properties>
</file>